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showInkAnnotation="0" defaultThemeVersion="124226"/>
  <mc:AlternateContent xmlns:mc="http://schemas.openxmlformats.org/markup-compatibility/2006">
    <mc:Choice Requires="x15">
      <x15ac:absPath xmlns:x15ac="http://schemas.microsoft.com/office/spreadsheetml/2010/11/ac" url="C:\Users\26726776.esc\Downloads\公募要領\"/>
    </mc:Choice>
  </mc:AlternateContent>
  <xr:revisionPtr revIDLastSave="0" documentId="8_{70A8C5B0-DF4B-4B16-B845-7E7E50AAA6C7}" xr6:coauthVersionLast="47" xr6:coauthVersionMax="47" xr10:uidLastSave="{00000000-0000-0000-0000-000000000000}"/>
  <bookViews>
    <workbookView xWindow="-120" yWindow="-120" windowWidth="29040" windowHeight="15720" tabRatio="649" xr2:uid="{786829A2-69BE-408D-B2BC-EB2AF022726B}"/>
  </bookViews>
  <sheets>
    <sheet name="評価基準" sheetId="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1" i="8" l="1"/>
  <c r="F69" i="8"/>
  <c r="G69" i="8"/>
  <c r="H69" i="8"/>
  <c r="I69" i="8"/>
  <c r="J69" i="8"/>
  <c r="F70" i="8"/>
  <c r="G70" i="8"/>
  <c r="H70" i="8"/>
  <c r="I70" i="8"/>
  <c r="J70" i="8"/>
  <c r="F56" i="8"/>
  <c r="G56" i="8"/>
  <c r="H56" i="8"/>
  <c r="I56" i="8"/>
  <c r="J56" i="8"/>
  <c r="F57" i="8"/>
  <c r="G57" i="8"/>
  <c r="H57" i="8"/>
  <c r="I57" i="8"/>
  <c r="J57" i="8"/>
  <c r="F58" i="8"/>
  <c r="G58" i="8"/>
  <c r="H58" i="8"/>
  <c r="I58" i="8"/>
  <c r="J58" i="8"/>
  <c r="F59" i="8"/>
  <c r="G59" i="8"/>
  <c r="H59" i="8"/>
  <c r="I59" i="8"/>
  <c r="J59" i="8"/>
  <c r="F60" i="8"/>
  <c r="G60" i="8"/>
  <c r="H60" i="8"/>
  <c r="I60" i="8"/>
  <c r="J60" i="8"/>
  <c r="F61" i="8"/>
  <c r="G61" i="8"/>
  <c r="H61" i="8"/>
  <c r="I61" i="8"/>
  <c r="J61" i="8"/>
  <c r="F62" i="8"/>
  <c r="G62" i="8"/>
  <c r="H62" i="8"/>
  <c r="I62" i="8"/>
  <c r="J62" i="8"/>
  <c r="F63" i="8"/>
  <c r="G63" i="8"/>
  <c r="H63" i="8"/>
  <c r="I63" i="8"/>
  <c r="J63" i="8"/>
  <c r="F64" i="8"/>
  <c r="G64" i="8"/>
  <c r="H64" i="8"/>
  <c r="I64" i="8"/>
  <c r="J64" i="8"/>
  <c r="F65" i="8"/>
  <c r="G65" i="8"/>
  <c r="H65" i="8"/>
  <c r="I65" i="8"/>
  <c r="J65" i="8"/>
  <c r="F66" i="8"/>
  <c r="G66" i="8"/>
  <c r="H66" i="8"/>
  <c r="I66" i="8"/>
  <c r="J66" i="8"/>
  <c r="F67" i="8"/>
  <c r="G67" i="8"/>
  <c r="H67" i="8"/>
  <c r="I67" i="8"/>
  <c r="J67" i="8"/>
  <c r="F68" i="8"/>
  <c r="G68" i="8"/>
  <c r="H68" i="8"/>
  <c r="I68" i="8"/>
  <c r="J68" i="8"/>
  <c r="J55" i="8"/>
  <c r="I55" i="8"/>
  <c r="H55" i="8"/>
  <c r="G55" i="8"/>
  <c r="F55" i="8"/>
  <c r="F42" i="8"/>
  <c r="G42" i="8"/>
  <c r="H42" i="8"/>
  <c r="I42" i="8"/>
  <c r="J42" i="8"/>
  <c r="F43" i="8"/>
  <c r="G43" i="8"/>
  <c r="H43" i="8"/>
  <c r="I43" i="8"/>
  <c r="J43" i="8"/>
  <c r="F44" i="8"/>
  <c r="G44" i="8"/>
  <c r="H44" i="8"/>
  <c r="I44" i="8"/>
  <c r="J44" i="8"/>
  <c r="F45" i="8"/>
  <c r="G45" i="8"/>
  <c r="H45" i="8"/>
  <c r="I45" i="8"/>
  <c r="J45" i="8"/>
  <c r="F46" i="8"/>
  <c r="G46" i="8"/>
  <c r="H46" i="8"/>
  <c r="I46" i="8"/>
  <c r="J46" i="8"/>
  <c r="F47" i="8"/>
  <c r="G47" i="8"/>
  <c r="H47" i="8"/>
  <c r="I47" i="8"/>
  <c r="J47" i="8"/>
  <c r="F48" i="8"/>
  <c r="G48" i="8"/>
  <c r="H48" i="8"/>
  <c r="I48" i="8"/>
  <c r="J48" i="8"/>
  <c r="F49" i="8"/>
  <c r="G49" i="8"/>
  <c r="H49" i="8"/>
  <c r="I49" i="8"/>
  <c r="J49" i="8"/>
  <c r="F50" i="8"/>
  <c r="G50" i="8"/>
  <c r="H50" i="8"/>
  <c r="I50" i="8"/>
  <c r="J50" i="8"/>
  <c r="F51" i="8"/>
  <c r="G51" i="8"/>
  <c r="H51" i="8"/>
  <c r="I51" i="8"/>
  <c r="J51" i="8"/>
  <c r="F52" i="8"/>
  <c r="G52" i="8"/>
  <c r="H52" i="8"/>
  <c r="I52" i="8"/>
  <c r="J52" i="8"/>
  <c r="F53" i="8"/>
  <c r="G53" i="8"/>
  <c r="H53" i="8"/>
  <c r="I53" i="8"/>
  <c r="J53" i="8"/>
  <c r="J41" i="8"/>
  <c r="I41" i="8"/>
  <c r="H41" i="8"/>
  <c r="G41" i="8"/>
  <c r="F41" i="8"/>
  <c r="F34" i="8"/>
  <c r="G34" i="8"/>
  <c r="H34" i="8"/>
  <c r="I34" i="8"/>
  <c r="J34" i="8"/>
  <c r="F35" i="8"/>
  <c r="G35" i="8"/>
  <c r="H35" i="8"/>
  <c r="I35" i="8"/>
  <c r="J35" i="8"/>
  <c r="F36" i="8"/>
  <c r="G36" i="8"/>
  <c r="H36" i="8"/>
  <c r="I36" i="8"/>
  <c r="J36" i="8"/>
  <c r="F37" i="8"/>
  <c r="G37" i="8"/>
  <c r="H37" i="8"/>
  <c r="I37" i="8"/>
  <c r="J37" i="8"/>
  <c r="F38" i="8"/>
  <c r="G38" i="8"/>
  <c r="H38" i="8"/>
  <c r="I38" i="8"/>
  <c r="J38" i="8"/>
  <c r="F39" i="8"/>
  <c r="G39" i="8"/>
  <c r="H39" i="8"/>
  <c r="I39" i="8"/>
  <c r="J39" i="8"/>
  <c r="F10" i="8"/>
  <c r="F11" i="8"/>
  <c r="F12" i="8"/>
  <c r="E15" i="8"/>
  <c r="J20" i="8"/>
  <c r="J21" i="8"/>
  <c r="J22" i="8"/>
  <c r="J23" i="8"/>
  <c r="J24" i="8"/>
  <c r="J25" i="8"/>
  <c r="J27" i="8"/>
  <c r="J28" i="8"/>
  <c r="J29" i="8"/>
  <c r="J30" i="8"/>
  <c r="J31" i="8"/>
  <c r="J32" i="8"/>
  <c r="J33" i="8"/>
  <c r="I20" i="8"/>
  <c r="I21" i="8"/>
  <c r="I22" i="8"/>
  <c r="I23" i="8"/>
  <c r="I24" i="8"/>
  <c r="I25" i="8"/>
  <c r="I27" i="8"/>
  <c r="I28" i="8"/>
  <c r="I29" i="8"/>
  <c r="I30" i="8"/>
  <c r="I31" i="8"/>
  <c r="I32" i="8"/>
  <c r="I33" i="8"/>
  <c r="H20" i="8"/>
  <c r="H21" i="8"/>
  <c r="H22" i="8"/>
  <c r="H23" i="8"/>
  <c r="H24" i="8"/>
  <c r="H25" i="8"/>
  <c r="H27" i="8"/>
  <c r="H28" i="8"/>
  <c r="H29" i="8"/>
  <c r="H30" i="8"/>
  <c r="H31" i="8"/>
  <c r="H32" i="8"/>
  <c r="H33" i="8"/>
  <c r="G20" i="8"/>
  <c r="G21" i="8"/>
  <c r="G22" i="8"/>
  <c r="G23" i="8"/>
  <c r="G24" i="8"/>
  <c r="G25" i="8"/>
  <c r="G27" i="8"/>
  <c r="G28" i="8"/>
  <c r="G29" i="8"/>
  <c r="G30" i="8"/>
  <c r="G31" i="8"/>
  <c r="G32" i="8"/>
  <c r="G33" i="8"/>
  <c r="F21" i="8"/>
  <c r="F22" i="8"/>
  <c r="F23" i="8"/>
  <c r="F24" i="8"/>
  <c r="F25" i="8"/>
  <c r="F27" i="8"/>
  <c r="F28" i="8"/>
  <c r="F29" i="8"/>
  <c r="F30" i="8"/>
  <c r="F31" i="8"/>
  <c r="F32" i="8"/>
  <c r="F33" i="8"/>
  <c r="F20" i="8"/>
  <c r="F71" i="8"/>
  <c r="J19" i="8"/>
  <c r="J71" i="8"/>
  <c r="I19" i="8"/>
  <c r="I71" i="8"/>
  <c r="H19" i="8"/>
  <c r="H71" i="8"/>
  <c r="G19" i="8"/>
  <c r="G71" i="8"/>
  <c r="F19" i="8"/>
  <c r="E76" i="8"/>
  <c r="F13" i="8"/>
  <c r="F9" i="8"/>
  <c r="F15" i="8"/>
  <c r="E78" i="8"/>
</calcChain>
</file>

<file path=xl/sharedStrings.xml><?xml version="1.0" encoding="utf-8"?>
<sst xmlns="http://schemas.openxmlformats.org/spreadsheetml/2006/main" count="145" uniqueCount="112">
  <si>
    <t>点数</t>
    <rPh sb="0" eb="2">
      <t>テンスウ</t>
    </rPh>
    <phoneticPr fontId="1"/>
  </si>
  <si>
    <t>大変優れている</t>
    <rPh sb="0" eb="2">
      <t>タイヘン</t>
    </rPh>
    <rPh sb="2" eb="3">
      <t>スグ</t>
    </rPh>
    <phoneticPr fontId="1"/>
  </si>
  <si>
    <t>優れている</t>
    <rPh sb="0" eb="1">
      <t>スグ</t>
    </rPh>
    <phoneticPr fontId="1"/>
  </si>
  <si>
    <t>普通</t>
    <rPh sb="0" eb="2">
      <t>フツウ</t>
    </rPh>
    <phoneticPr fontId="1"/>
  </si>
  <si>
    <t>やや劣っている</t>
    <rPh sb="2" eb="3">
      <t>オト</t>
    </rPh>
    <phoneticPr fontId="1"/>
  </si>
  <si>
    <t>劣っている</t>
    <rPh sb="0" eb="1">
      <t>オト</t>
    </rPh>
    <phoneticPr fontId="1"/>
  </si>
  <si>
    <t>評価基準</t>
    <rPh sb="0" eb="2">
      <t>ヒョウカ</t>
    </rPh>
    <rPh sb="2" eb="4">
      <t>キジュン</t>
    </rPh>
    <phoneticPr fontId="1"/>
  </si>
  <si>
    <t>小計</t>
    <rPh sb="0" eb="2">
      <t>ショウケイ</t>
    </rPh>
    <phoneticPr fontId="1"/>
  </si>
  <si>
    <t>合計</t>
    <rPh sb="0" eb="2">
      <t>ゴウケイ</t>
    </rPh>
    <phoneticPr fontId="1"/>
  </si>
  <si>
    <t>別紙</t>
    <rPh sb="0" eb="2">
      <t>ベッシ</t>
    </rPh>
    <phoneticPr fontId="1"/>
  </si>
  <si>
    <t>評価項目</t>
    <rPh sb="0" eb="4">
      <t>ヒョウカコウモク</t>
    </rPh>
    <phoneticPr fontId="1"/>
  </si>
  <si>
    <t>評価基準</t>
    <rPh sb="0" eb="4">
      <t>ヒョウカキジュン</t>
    </rPh>
    <phoneticPr fontId="1"/>
  </si>
  <si>
    <t>①</t>
    <phoneticPr fontId="1"/>
  </si>
  <si>
    <t>②</t>
    <phoneticPr fontId="1"/>
  </si>
  <si>
    <t>③</t>
    <phoneticPr fontId="1"/>
  </si>
  <si>
    <t>④</t>
    <phoneticPr fontId="1"/>
  </si>
  <si>
    <t>１.業務実施主体に関する評価</t>
    <rPh sb="2" eb="8">
      <t>ギョウムジッシシュタイ</t>
    </rPh>
    <rPh sb="9" eb="10">
      <t>カン</t>
    </rPh>
    <rPh sb="12" eb="14">
      <t>ヒョウカ</t>
    </rPh>
    <phoneticPr fontId="1"/>
  </si>
  <si>
    <t>３.ワーク・ライフ・バランス等の推進に関する評価</t>
    <rPh sb="14" eb="15">
      <t>トウ</t>
    </rPh>
    <rPh sb="16" eb="18">
      <t>スイシン</t>
    </rPh>
    <rPh sb="19" eb="20">
      <t>カン</t>
    </rPh>
    <rPh sb="22" eb="24">
      <t>ヒョウカ</t>
    </rPh>
    <phoneticPr fontId="1"/>
  </si>
  <si>
    <t>２.業務内容に関する評価</t>
    <rPh sb="2" eb="4">
      <t>ギョウム</t>
    </rPh>
    <rPh sb="4" eb="6">
      <t>ナイヨウ</t>
    </rPh>
    <rPh sb="7" eb="8">
      <t>カン</t>
    </rPh>
    <rPh sb="10" eb="12">
      <t>ヒョウカ</t>
    </rPh>
    <phoneticPr fontId="1"/>
  </si>
  <si>
    <t>ワーク・ライフ・バランス等の推進に関する認定等又は内閣府男女共同参画局長の認定等相当確認を有しているか。</t>
    <phoneticPr fontId="1"/>
  </si>
  <si>
    <t>以下の認定の中で該当する最も配点の高い区分により評価を行う。
○女性の職業生活における活躍の推進に関する法律（女性活躍推進法）に基づく認定（えるぼし
　 認定・プラチナえるぼし認定）等
　・認定段階１（労働時間等の働き方に係る基準は満たすこと。）＝１０点
　・認定段階２（労働時間等の働き方に係る基準は満たすこと。）＝１５点
　・認定段階３＝２０点
　・プラチナえるぼし認定＝３０点
　・行動計画策定済（女性活躍推進法に基づく一般事業主行動計画の策定業務がない事業主
　　（常時雇用している労働者の数が1００人以下のもの）に限る（計画期間が満了していない
　　行動計画を策定している場合のみ）＝５点
○次世代育成支援対策推進法（次世代法）に基づく認定（くるみん認定企業・トライくるみん認定
　 企業・プラチナくるみん認定企業）
　・くるみん認定①（平成２９年３月３１日までの基準）（次世代法施行規則等の一部を改正する
　 省令（平成２９年厚生労働省第３１号。以下「平成２９年改正省令」という。）による改正前の
　 次世代法施行規則第４条又は平成２９年改正省令附則第２条第３項の規定に基づく認定）＝１０点
　・トライくるみん認定＝１５点
　・くるみん認定②（平成２９年４月１日～令和４年３月３１日までの基準）（次世代法施行規則等の
　 一部を改正する省令（令和３年厚生労働省第１８５号。以下「令和３年改正省令」という。）による
　 改正前の次世代法施行規則第４条又は令和３年改正省令附則第２条第２項の規定に基づく認定
   （ただし、①の認定を除く。））＝１５点
　・くるみん認定③（令和４年４月１日以降の基準）（令和３年改正省令による改正後の次世代法施行
   規則第４条第１項第１号及び第２号の規定に基づく認定）＝１５点
　・プラチナくるみん認定＝３０点
○青少年の雇用の促進等に関する法律（若者雇用促進法）に基づく認定
　・ユースエール認定＝２０点
○上記に該当する認定等を有しない＝０点
※内閣府男女共同参画局長の認定等相当確認を受けている外国法人については、相当する
   各認定等に準じて評価する。</t>
    <rPh sb="0" eb="2">
      <t>イカ</t>
    </rPh>
    <rPh sb="3" eb="5">
      <t>ニンテイ</t>
    </rPh>
    <rPh sb="6" eb="7">
      <t>ナカ</t>
    </rPh>
    <rPh sb="8" eb="10">
      <t>ガイトウ</t>
    </rPh>
    <rPh sb="12" eb="13">
      <t>モット</t>
    </rPh>
    <rPh sb="17" eb="18">
      <t>タカ</t>
    </rPh>
    <rPh sb="19" eb="21">
      <t>クブン</t>
    </rPh>
    <rPh sb="24" eb="26">
      <t>ヒョウカ</t>
    </rPh>
    <rPh sb="27" eb="28">
      <t>オコナ</t>
    </rPh>
    <rPh sb="33" eb="35">
      <t>ジョセイ</t>
    </rPh>
    <rPh sb="36" eb="38">
      <t>ショクギョウ</t>
    </rPh>
    <rPh sb="38" eb="40">
      <t>セイカツ</t>
    </rPh>
    <rPh sb="44" eb="46">
      <t>カツヤク</t>
    </rPh>
    <rPh sb="47" eb="49">
      <t>スイシン</t>
    </rPh>
    <rPh sb="50" eb="51">
      <t>カン</t>
    </rPh>
    <rPh sb="53" eb="55">
      <t>ホウリツ</t>
    </rPh>
    <rPh sb="56" eb="58">
      <t>ジョセイ</t>
    </rPh>
    <rPh sb="58" eb="60">
      <t>カツヤク</t>
    </rPh>
    <rPh sb="60" eb="62">
      <t>スイシン</t>
    </rPh>
    <rPh sb="62" eb="63">
      <t>ホウ</t>
    </rPh>
    <rPh sb="65" eb="66">
      <t>モト</t>
    </rPh>
    <rPh sb="68" eb="70">
      <t>ニンテイ</t>
    </rPh>
    <rPh sb="78" eb="80">
      <t>ニンテイ</t>
    </rPh>
    <rPh sb="89" eb="91">
      <t>ニンテイ</t>
    </rPh>
    <rPh sb="92" eb="93">
      <t>トウ</t>
    </rPh>
    <rPh sb="96" eb="98">
      <t>ニンテイ</t>
    </rPh>
    <rPh sb="98" eb="100">
      <t>ダンカイ</t>
    </rPh>
    <rPh sb="102" eb="104">
      <t>ロウドウ</t>
    </rPh>
    <rPh sb="104" eb="106">
      <t>ジカン</t>
    </rPh>
    <rPh sb="106" eb="107">
      <t>トウ</t>
    </rPh>
    <rPh sb="108" eb="109">
      <t>ハタラ</t>
    </rPh>
    <rPh sb="110" eb="111">
      <t>カタ</t>
    </rPh>
    <rPh sb="112" eb="113">
      <t>カカ</t>
    </rPh>
    <rPh sb="114" eb="116">
      <t>キジュン</t>
    </rPh>
    <rPh sb="117" eb="118">
      <t>ミ</t>
    </rPh>
    <rPh sb="127" eb="128">
      <t>テン</t>
    </rPh>
    <rPh sb="131" eb="133">
      <t>ニンテイ</t>
    </rPh>
    <rPh sb="133" eb="135">
      <t>ダンカイ</t>
    </rPh>
    <rPh sb="137" eb="139">
      <t>ロウドウ</t>
    </rPh>
    <rPh sb="139" eb="141">
      <t>ジカン</t>
    </rPh>
    <rPh sb="141" eb="142">
      <t>トウ</t>
    </rPh>
    <rPh sb="143" eb="144">
      <t>ハタラ</t>
    </rPh>
    <rPh sb="145" eb="146">
      <t>カタ</t>
    </rPh>
    <rPh sb="147" eb="148">
      <t>カカ</t>
    </rPh>
    <rPh sb="149" eb="151">
      <t>キジュン</t>
    </rPh>
    <rPh sb="152" eb="153">
      <t>ミ</t>
    </rPh>
    <rPh sb="162" eb="163">
      <t>テン</t>
    </rPh>
    <rPh sb="166" eb="168">
      <t>ニンテイ</t>
    </rPh>
    <rPh sb="168" eb="170">
      <t>ダンカイ</t>
    </rPh>
    <rPh sb="174" eb="175">
      <t>テン</t>
    </rPh>
    <rPh sb="186" eb="188">
      <t>ニンテイ</t>
    </rPh>
    <rPh sb="191" eb="192">
      <t>テン</t>
    </rPh>
    <rPh sb="195" eb="197">
      <t>コウドウ</t>
    </rPh>
    <rPh sb="197" eb="199">
      <t>ケイカク</t>
    </rPh>
    <rPh sb="199" eb="201">
      <t>サクテイ</t>
    </rPh>
    <rPh sb="201" eb="202">
      <t>ズ</t>
    </rPh>
    <rPh sb="203" eb="205">
      <t>ジョセイ</t>
    </rPh>
    <rPh sb="205" eb="207">
      <t>カツヤク</t>
    </rPh>
    <rPh sb="207" eb="209">
      <t>スイシン</t>
    </rPh>
    <rPh sb="209" eb="210">
      <t>ホウ</t>
    </rPh>
    <rPh sb="211" eb="212">
      <t>モト</t>
    </rPh>
    <rPh sb="214" eb="216">
      <t>イッパン</t>
    </rPh>
    <rPh sb="216" eb="219">
      <t>ジギョウヌシ</t>
    </rPh>
    <rPh sb="219" eb="221">
      <t>コウドウ</t>
    </rPh>
    <rPh sb="221" eb="223">
      <t>ケイカク</t>
    </rPh>
    <rPh sb="224" eb="226">
      <t>サクテイ</t>
    </rPh>
    <rPh sb="226" eb="228">
      <t>ギョウム</t>
    </rPh>
    <rPh sb="231" eb="234">
      <t>ジギョウヌシ</t>
    </rPh>
    <rPh sb="238" eb="240">
      <t>ジョウジ</t>
    </rPh>
    <rPh sb="240" eb="242">
      <t>コヨウ</t>
    </rPh>
    <rPh sb="246" eb="249">
      <t>ロウドウシャ</t>
    </rPh>
    <rPh sb="250" eb="251">
      <t>カズ</t>
    </rPh>
    <rPh sb="255" eb="258">
      <t>ニンイカ</t>
    </rPh>
    <rPh sb="263" eb="264">
      <t>カギ</t>
    </rPh>
    <rPh sb="266" eb="268">
      <t>ケイカク</t>
    </rPh>
    <rPh sb="268" eb="270">
      <t>キカン</t>
    </rPh>
    <rPh sb="271" eb="273">
      <t>マンリョウ</t>
    </rPh>
    <rPh sb="283" eb="285">
      <t>ケイカク</t>
    </rPh>
    <rPh sb="286" eb="288">
      <t>サクテイ</t>
    </rPh>
    <rPh sb="292" eb="294">
      <t>バアイ</t>
    </rPh>
    <rPh sb="299" eb="300">
      <t>テン</t>
    </rPh>
    <rPh sb="302" eb="305">
      <t>ジセダイ</t>
    </rPh>
    <rPh sb="305" eb="307">
      <t>イクセイ</t>
    </rPh>
    <rPh sb="307" eb="309">
      <t>シエン</t>
    </rPh>
    <rPh sb="309" eb="311">
      <t>タイサク</t>
    </rPh>
    <rPh sb="311" eb="313">
      <t>スイシン</t>
    </rPh>
    <rPh sb="313" eb="314">
      <t>ホウ</t>
    </rPh>
    <rPh sb="315" eb="318">
      <t>ジセダイ</t>
    </rPh>
    <rPh sb="318" eb="319">
      <t>ホウ</t>
    </rPh>
    <rPh sb="321" eb="322">
      <t>モト</t>
    </rPh>
    <rPh sb="324" eb="326">
      <t>ニンテイ</t>
    </rPh>
    <rPh sb="331" eb="333">
      <t>ニンテイ</t>
    </rPh>
    <rPh sb="333" eb="335">
      <t>キギョウ</t>
    </rPh>
    <rPh sb="359" eb="361">
      <t>ニンテイ</t>
    </rPh>
    <rPh sb="361" eb="363">
      <t>キギョウ</t>
    </rPh>
    <rPh sb="371" eb="373">
      <t>ニンテイ</t>
    </rPh>
    <rPh sb="375" eb="377">
      <t>ヘイセイ</t>
    </rPh>
    <rPh sb="379" eb="380">
      <t>ネン</t>
    </rPh>
    <rPh sb="381" eb="382">
      <t>ガツ</t>
    </rPh>
    <rPh sb="384" eb="385">
      <t>ニチ</t>
    </rPh>
    <rPh sb="388" eb="390">
      <t>キジュン</t>
    </rPh>
    <rPh sb="392" eb="401">
      <t>ジセダイホウセコウキソクトウ</t>
    </rPh>
    <rPh sb="402" eb="404">
      <t>イチブ</t>
    </rPh>
    <rPh sb="405" eb="407">
      <t>カイセイ</t>
    </rPh>
    <rPh sb="412" eb="414">
      <t>ショウレイ</t>
    </rPh>
    <rPh sb="415" eb="417">
      <t>ヘイセイ</t>
    </rPh>
    <rPh sb="419" eb="420">
      <t>ネン</t>
    </rPh>
    <rPh sb="420" eb="426">
      <t>コウセイロウドウショウダイ</t>
    </rPh>
    <rPh sb="428" eb="429">
      <t>ゴウ</t>
    </rPh>
    <rPh sb="430" eb="432">
      <t>イカ</t>
    </rPh>
    <rPh sb="433" eb="435">
      <t>ヘイセイ</t>
    </rPh>
    <rPh sb="437" eb="442">
      <t>ネンカイセイショウレイ</t>
    </rPh>
    <rPh sb="451" eb="454">
      <t>カイセイマエ</t>
    </rPh>
    <rPh sb="458" eb="466">
      <t>ジセダイホウセコウキソク</t>
    </rPh>
    <rPh sb="466" eb="467">
      <t>ダイ</t>
    </rPh>
    <rPh sb="468" eb="469">
      <t>ジョウ</t>
    </rPh>
    <rPh sb="469" eb="470">
      <t>マタ</t>
    </rPh>
    <rPh sb="471" eb="473">
      <t>ヘイセイ</t>
    </rPh>
    <rPh sb="475" eb="476">
      <t>ネン</t>
    </rPh>
    <rPh sb="476" eb="478">
      <t>カイセイ</t>
    </rPh>
    <rPh sb="478" eb="480">
      <t>ショウレイ</t>
    </rPh>
    <rPh sb="480" eb="482">
      <t>フソク</t>
    </rPh>
    <rPh sb="482" eb="483">
      <t>ダイ</t>
    </rPh>
    <rPh sb="484" eb="486">
      <t>ジョウダイ</t>
    </rPh>
    <rPh sb="487" eb="488">
      <t>コウ</t>
    </rPh>
    <rPh sb="489" eb="491">
      <t>キテイ</t>
    </rPh>
    <rPh sb="492" eb="493">
      <t>モト</t>
    </rPh>
    <rPh sb="495" eb="497">
      <t>ニンテイ</t>
    </rPh>
    <rPh sb="501" eb="502">
      <t>テン</t>
    </rPh>
    <rPh sb="512" eb="514">
      <t>ニンテイ</t>
    </rPh>
    <rPh sb="517" eb="518">
      <t>テン</t>
    </rPh>
    <rPh sb="535" eb="536">
      <t>ガツ</t>
    </rPh>
    <rPh sb="537" eb="538">
      <t>ニチ</t>
    </rPh>
    <rPh sb="539" eb="541">
      <t>レイワ</t>
    </rPh>
    <rPh sb="542" eb="543">
      <t>ネン</t>
    </rPh>
    <rPh sb="578" eb="580">
      <t>レイワ</t>
    </rPh>
    <rPh sb="596" eb="598">
      <t>レイワ</t>
    </rPh>
    <rPh sb="616" eb="619">
      <t>カイセイマエ</t>
    </rPh>
    <rPh sb="620" eb="628">
      <t>ジセダイホウセコウキソク</t>
    </rPh>
    <rPh sb="628" eb="629">
      <t>ダイ</t>
    </rPh>
    <rPh sb="630" eb="631">
      <t>ジョウ</t>
    </rPh>
    <rPh sb="631" eb="632">
      <t>マタ</t>
    </rPh>
    <rPh sb="633" eb="635">
      <t>レイワ</t>
    </rPh>
    <rPh sb="636" eb="637">
      <t>ネン</t>
    </rPh>
    <rPh sb="682" eb="683">
      <t>ネン</t>
    </rPh>
    <rPh sb="684" eb="685">
      <t>ガツ</t>
    </rPh>
    <rPh sb="686" eb="687">
      <t>ニチ</t>
    </rPh>
    <rPh sb="687" eb="689">
      <t>イコウ</t>
    </rPh>
    <rPh sb="765" eb="766">
      <t>テン</t>
    </rPh>
    <rPh sb="768" eb="771">
      <t>セイショウネン</t>
    </rPh>
    <rPh sb="772" eb="774">
      <t>コヨウ</t>
    </rPh>
    <rPh sb="779" eb="780">
      <t>カン</t>
    </rPh>
    <rPh sb="782" eb="784">
      <t>ホウリツ</t>
    </rPh>
    <rPh sb="785" eb="787">
      <t>ワカモノ</t>
    </rPh>
    <rPh sb="787" eb="789">
      <t>コヨウ</t>
    </rPh>
    <rPh sb="789" eb="791">
      <t>ソクシン</t>
    </rPh>
    <rPh sb="791" eb="792">
      <t>ホウ</t>
    </rPh>
    <rPh sb="794" eb="795">
      <t>モト</t>
    </rPh>
    <rPh sb="797" eb="799">
      <t>ニンテイ</t>
    </rPh>
    <rPh sb="808" eb="810">
      <t>ニンテイ</t>
    </rPh>
    <rPh sb="813" eb="814">
      <t>テン</t>
    </rPh>
    <rPh sb="816" eb="818">
      <t>ジョウキ</t>
    </rPh>
    <rPh sb="819" eb="821">
      <t>ガイトウ</t>
    </rPh>
    <rPh sb="827" eb="828">
      <t>ユウ</t>
    </rPh>
    <rPh sb="833" eb="834">
      <t>テン</t>
    </rPh>
    <rPh sb="850" eb="853">
      <t>ナイカクフ</t>
    </rPh>
    <rPh sb="853" eb="859">
      <t>ダンジョキョウドウサンカク</t>
    </rPh>
    <rPh sb="859" eb="861">
      <t>キョクチョウ</t>
    </rPh>
    <rPh sb="862" eb="869">
      <t>ニンテイトウソウトウカクニン</t>
    </rPh>
    <rPh sb="870" eb="871">
      <t>ウ</t>
    </rPh>
    <rPh sb="875" eb="879">
      <t>ガイコクホウジン</t>
    </rPh>
    <rPh sb="885" eb="887">
      <t>ソウトウ</t>
    </rPh>
    <phoneticPr fontId="1"/>
  </si>
  <si>
    <t>組織体制</t>
    <rPh sb="0" eb="4">
      <t>ソシキタイセイ</t>
    </rPh>
    <phoneticPr fontId="1"/>
  </si>
  <si>
    <t>　事業実施に必要な人員・組織体制が整っていること。</t>
  </si>
  <si>
    <t>業務体制</t>
    <rPh sb="0" eb="4">
      <t>ギョウムタイセイ</t>
    </rPh>
    <phoneticPr fontId="1"/>
  </si>
  <si>
    <t>　業務管理を適切に遂行できる体制を有していること。</t>
  </si>
  <si>
    <t>　事業実務に精通しているとともに、事業を適切に遂行するための技術力及びノウハウを有していること。</t>
  </si>
  <si>
    <t>　財務状況の評価により経営基盤が確立していること。</t>
  </si>
  <si>
    <t>⑤</t>
    <phoneticPr fontId="1"/>
  </si>
  <si>
    <t>運営・サービス等の基本的な方針及びその姿勢・意欲等</t>
    <phoneticPr fontId="1"/>
  </si>
  <si>
    <t>事業推進の方法、内容</t>
    <phoneticPr fontId="1"/>
  </si>
  <si>
    <t>店舗設計の的確性</t>
    <rPh sb="0" eb="2">
      <t>テンポ</t>
    </rPh>
    <rPh sb="2" eb="4">
      <t>セッケイ</t>
    </rPh>
    <rPh sb="5" eb="7">
      <t>テキカク</t>
    </rPh>
    <rPh sb="7" eb="8">
      <t>セイ</t>
    </rPh>
    <phoneticPr fontId="1"/>
  </si>
  <si>
    <t>　身障者・高齢者対策</t>
    <rPh sb="1" eb="4">
      <t>シンショウシャ</t>
    </rPh>
    <rPh sb="5" eb="8">
      <t>コウレイシャ</t>
    </rPh>
    <rPh sb="8" eb="10">
      <t>タイサク</t>
    </rPh>
    <phoneticPr fontId="1"/>
  </si>
  <si>
    <t>　店舗の意匠</t>
  </si>
  <si>
    <t>　店舗の規模</t>
    <rPh sb="1" eb="3">
      <t>テンポ</t>
    </rPh>
    <rPh sb="4" eb="6">
      <t>キボ</t>
    </rPh>
    <phoneticPr fontId="1"/>
  </si>
  <si>
    <t>　店舗内の省エネルギー対策</t>
  </si>
  <si>
    <t>　その他店舗設計に関すること</t>
  </si>
  <si>
    <t>サービスの充実度</t>
    <phoneticPr fontId="1"/>
  </si>
  <si>
    <t xml:space="preserve"> 営業日・時間の充実性</t>
  </si>
  <si>
    <t xml:space="preserve">  栄養バランス、カロリー摂取量等の面での留意事項</t>
  </si>
  <si>
    <t xml:space="preserve">  食材調達方法</t>
  </si>
  <si>
    <t xml:space="preserve">  ニーズの変化への対応方法</t>
  </si>
  <si>
    <t xml:space="preserve">  苦情等への対応方法</t>
  </si>
  <si>
    <t xml:space="preserve">  安全、衛生に配慮した食材管理方法</t>
  </si>
  <si>
    <t xml:space="preserve">  メニューとその選定理由</t>
  </si>
  <si>
    <t xml:space="preserve">  メニュー価格とその妥当性</t>
  </si>
  <si>
    <t xml:space="preserve">  価格上昇要因回避の方策</t>
  </si>
  <si>
    <t>　混雑緩和への対策</t>
    <phoneticPr fontId="1"/>
  </si>
  <si>
    <t xml:space="preserve">  従業員の教育体制の充実度</t>
  </si>
  <si>
    <t xml:space="preserve">  その他サービスに関すること</t>
  </si>
  <si>
    <t>　営業品目の充実度</t>
  </si>
  <si>
    <t>　営業日・時間の充実性</t>
  </si>
  <si>
    <t>　ニーズの変化への対応方法</t>
  </si>
  <si>
    <t>　苦情等への対応方法</t>
  </si>
  <si>
    <t>　安全・衛生に配慮した商品管理</t>
  </si>
  <si>
    <t>　障害者・車椅子使用者・点滴スタンドを持っている患者等への配慮</t>
  </si>
  <si>
    <t>　混雑緩和への対策</t>
  </si>
  <si>
    <t>　飲食スペースの確保の規模</t>
  </si>
  <si>
    <t>　子供用の絵本の充実</t>
    <phoneticPr fontId="1"/>
  </si>
  <si>
    <t>　入院者の必需品の充実</t>
  </si>
  <si>
    <t>　従業員の教育体制の充実度</t>
  </si>
  <si>
    <t>　その他サービスに関すること</t>
  </si>
  <si>
    <t>　メニュー価格とその妥当性　</t>
  </si>
  <si>
    <t>　苦情等への対応方法　</t>
  </si>
  <si>
    <t>　安全・衛生に配慮した事業運営</t>
  </si>
  <si>
    <t>災害への対応方法</t>
    <phoneticPr fontId="1"/>
  </si>
  <si>
    <t>防犯システムの導入</t>
    <phoneticPr fontId="1"/>
  </si>
  <si>
    <t>警察との連携</t>
    <phoneticPr fontId="1"/>
  </si>
  <si>
    <t>その他防災・防犯対策に関すること</t>
    <phoneticPr fontId="1"/>
  </si>
  <si>
    <t>環境対策の充実度</t>
    <phoneticPr fontId="1"/>
  </si>
  <si>
    <t>施設の維持管理への配慮</t>
    <phoneticPr fontId="1"/>
  </si>
  <si>
    <t>　事業を効果的に遂行するために必要な実績等を有していること。</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</si>
  <si>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</si>
  <si>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</si>
  <si>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</si>
  <si>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</si>
  <si>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</si>
  <si>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</si>
  <si>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</si>
  <si>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</si>
  <si>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</si>
  <si>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</si>
  <si>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</si>
  <si>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</si>
  <si>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</si>
  <si>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</si>
  <si>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</si>
  <si>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</si>
  <si>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</si>
  <si>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</si>
  <si>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</si>
  <si>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</si>
  <si>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</si>
  <si>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</si>
  <si>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</si>
  <si>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</si>
  <si>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</si>
  <si>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</si>
  <si>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</si>
  <si>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</si>
  <si>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㉞</t>
    <phoneticPr fontId="1"/>
  </si>
  <si>
    <t>満たしている</t>
    <rPh sb="0" eb="1">
      <t>ミ</t>
    </rPh>
    <phoneticPr fontId="1"/>
  </si>
  <si>
    <t>職員食堂</t>
    <rPh sb="0" eb="4">
      <t>ショクインショクドウ</t>
    </rPh>
    <phoneticPr fontId="1"/>
  </si>
  <si>
    <t>コンビニエンスストア</t>
    <phoneticPr fontId="1"/>
  </si>
  <si>
    <t>理容室</t>
    <rPh sb="0" eb="3">
      <t>リヨウシツ</t>
    </rPh>
    <phoneticPr fontId="1"/>
  </si>
  <si>
    <t>売上に対する本院への販売手数料率</t>
    <phoneticPr fontId="1"/>
  </si>
  <si>
    <t>　従業員の教育体制の充実度</t>
    <phoneticPr fontId="1"/>
  </si>
  <si>
    <t>防災･防犯対策</t>
    <phoneticPr fontId="1"/>
  </si>
  <si>
    <r>
      <t>　事業に必要な設備・施設</t>
    </r>
    <r>
      <rPr>
        <sz val="11"/>
        <color indexed="8"/>
        <rFont val="ＭＳ Ｐゴシック"/>
        <family val="3"/>
        <charset val="128"/>
      </rPr>
      <t>の準備ができること。</t>
    </r>
    <rPh sb="13" eb="15">
      <t>ジュンビ</t>
    </rPh>
    <phoneticPr fontId="1"/>
  </si>
  <si>
    <r>
      <t xml:space="preserve">  </t>
    </r>
    <r>
      <rPr>
        <sz val="11"/>
        <color indexed="8"/>
        <rFont val="ＭＳ Ｐゴシック"/>
        <family val="3"/>
        <charset val="128"/>
      </rPr>
      <t>キャッシュレス決済の取扱い数</t>
    </r>
    <rPh sb="9" eb="11">
      <t>ケッサイ</t>
    </rPh>
    <phoneticPr fontId="1"/>
  </si>
  <si>
    <t>　キャッシュレス決済の取扱い数</t>
    <rPh sb="9" eb="11">
      <t>ケッサイ</t>
    </rPh>
    <phoneticPr fontId="1"/>
  </si>
  <si>
    <r>
      <t>事業の</t>
    </r>
    <r>
      <rPr>
        <sz val="11"/>
        <color indexed="8"/>
        <rFont val="ＭＳ Ｐゴシック"/>
        <family val="3"/>
        <charset val="128"/>
      </rPr>
      <t>継続性</t>
    </r>
    <phoneticPr fontId="1"/>
  </si>
  <si>
    <t>【千葉大学医学部附属病院にし棟職員食堂、コンビニ（飲食スペース含）、理容室運営事業】</t>
    <rPh sb="1" eb="3">
      <t>チバ</t>
    </rPh>
    <rPh sb="3" eb="5">
      <t>ダイガク</t>
    </rPh>
    <rPh sb="5" eb="7">
      <t>イガク</t>
    </rPh>
    <rPh sb="7" eb="8">
      <t>ブ</t>
    </rPh>
    <rPh sb="8" eb="10">
      <t>フゾク</t>
    </rPh>
    <rPh sb="10" eb="12">
      <t>ビョウイン</t>
    </rPh>
    <rPh sb="14" eb="15">
      <t>トウ</t>
    </rPh>
    <rPh sb="15" eb="17">
      <t>ショクイン</t>
    </rPh>
    <rPh sb="17" eb="19">
      <t>ショクドウ</t>
    </rPh>
    <rPh sb="25" eb="27">
      <t>インショク</t>
    </rPh>
    <rPh sb="31" eb="32">
      <t>ガン</t>
    </rPh>
    <rPh sb="34" eb="37">
      <t>リヨウシツ</t>
    </rPh>
    <rPh sb="37" eb="39">
      <t>ウンエイ</t>
    </rPh>
    <rPh sb="39" eb="41">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</si>
</sst>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90" formatCode="\(0\)"/>
  </numFmts>
  <fonts count="13" x14ac:knownFonts="1">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sz val="11"/>
      <color theme="1"/>
      <name val="ＭＳ Ｐゴシック"/>
      <family val="3"/>
      <charset val="128"/>
      <scheme val="major"/>
    </font>
    <font>
      <b/>
      <sz val="12"/>
      <color theme="1"/>
      <name val="ＭＳ Ｐゴシック"/>
      <family val="3"/>
      <charset val="128"/>
    </font>
    <font>
      <b/>
      <sz val="20"/>
      <color theme="1"/>
      <name val="ＭＳ Ｐゴシック"/>
      <family val="3"/>
      <charset val="128"/>
    </font>
    <font>
      <b/>
      <sz val="14"/>
      <color theme="1"/>
      <name val="ＭＳ Ｐゴシック"/>
      <family val="3"/>
      <charset val="128"/>
    </font>
    <font>
      <sz val="20"/>
      <color theme="1"/>
      <name val="ＭＳ Ｐゴシック"/>
      <family val="3"/>
      <charset val="128"/>
    </font>
    <font>
      <sz val="10"/>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alignment vertical="center"/>
    </xf>
  </cellStyleXfs>
  <cellXfs count="83">
    <xf numFmtId="0" fontId="0" fillId="0" borderId="0" xfId="0"/>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7" fillId="0" borderId="2" xfId="1" applyFont="1" applyBorder="1" applyAlignment="1">
      <alignment horizontal="left" vertical="center" wrapText="1"/>
    </xf>
    <xf numFmtId="0" fontId="4" fillId="3" borderId="3" xfId="1" applyFont="1" applyFill="1" applyBorder="1" applyAlignment="1">
      <alignment vertical="center" wrapText="1"/>
    </xf>
    <xf numFmtId="0" fontId="5" fillId="2" borderId="4" xfId="0" applyFont="1" applyFill="1" applyBorder="1" applyAlignment="1">
      <alignment horizontal="center" vertical="center"/>
    </xf>
    <xf numFmtId="0" fontId="5" fillId="0" borderId="2" xfId="1" applyFont="1" applyBorder="1" applyAlignment="1">
      <alignment horizontal="left" vertical="center" wrapText="1"/>
    </xf>
    <xf numFmtId="0" fontId="5" fillId="0" borderId="0" xfId="0" applyFont="1" applyAlignment="1">
      <alignment vertical="center"/>
    </xf>
    <xf numFmtId="0" fontId="8" fillId="0" borderId="0" xfId="0" applyFont="1" applyAlignment="1">
      <alignment horizontal="right" vertical="center"/>
    </xf>
    <xf numFmtId="0" fontId="9" fillId="0" borderId="0" xfId="0" applyFont="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vertical="center"/>
    </xf>
    <xf numFmtId="0" fontId="5" fillId="0" borderId="5" xfId="0" applyFont="1" applyBorder="1" applyAlignment="1">
      <alignment vertical="center"/>
    </xf>
    <xf numFmtId="190" fontId="3" fillId="0" borderId="4" xfId="1" applyNumberFormat="1" applyFont="1" applyBorder="1" applyAlignment="1">
      <alignment horizontal="center" vertical="center"/>
    </xf>
    <xf numFmtId="0" fontId="3" fillId="0" borderId="2" xfId="1" applyFont="1" applyBorder="1" applyAlignment="1">
      <alignment vertical="center"/>
    </xf>
    <xf numFmtId="0" fontId="5" fillId="0" borderId="6" xfId="0" applyFont="1" applyBorder="1" applyAlignment="1">
      <alignment horizontal="center" vertical="center"/>
    </xf>
    <xf numFmtId="0" fontId="3" fillId="0" borderId="4" xfId="1" applyFont="1" applyBorder="1" applyAlignment="1">
      <alignment horizontal="center" vertical="center"/>
    </xf>
    <xf numFmtId="0" fontId="3" fillId="0" borderId="2" xfId="1" applyFont="1" applyBorder="1" applyAlignment="1">
      <alignment vertical="center" wrapText="1"/>
    </xf>
    <xf numFmtId="0" fontId="3" fillId="0" borderId="6" xfId="1" applyFont="1" applyBorder="1" applyAlignment="1">
      <alignment horizontal="center" vertical="center"/>
    </xf>
    <xf numFmtId="0" fontId="3" fillId="0" borderId="7" xfId="1" applyFont="1" applyBorder="1" applyAlignment="1">
      <alignment horizontal="left" vertical="center"/>
    </xf>
    <xf numFmtId="0" fontId="5" fillId="0" borderId="8" xfId="0" applyFont="1" applyBorder="1" applyAlignment="1">
      <alignment horizontal="center" vertical="center"/>
    </xf>
    <xf numFmtId="0" fontId="6" fillId="4" borderId="2" xfId="0" applyFont="1" applyFill="1" applyBorder="1" applyAlignment="1">
      <alignment horizontal="center" vertical="center" shrinkToFit="1"/>
    </xf>
    <xf numFmtId="0" fontId="6" fillId="4" borderId="1" xfId="0" applyFont="1" applyFill="1" applyBorder="1" applyAlignment="1">
      <alignment horizontal="center" vertical="center" shrinkToFit="1"/>
    </xf>
    <xf numFmtId="0" fontId="5" fillId="0" borderId="1" xfId="0" applyFont="1" applyBorder="1" applyAlignment="1">
      <alignment horizontal="center" vertical="center"/>
    </xf>
    <xf numFmtId="190" fontId="3" fillId="0" borderId="9" xfId="1" applyNumberFormat="1" applyFont="1" applyBorder="1" applyAlignment="1">
      <alignment horizontal="center" vertical="center"/>
    </xf>
    <xf numFmtId="0" fontId="3" fillId="0" borderId="4" xfId="1" applyFont="1" applyBorder="1" applyAlignment="1">
      <alignment horizontal="center" vertical="center" wrapText="1"/>
    </xf>
    <xf numFmtId="190" fontId="3" fillId="0" borderId="6" xfId="1" applyNumberFormat="1" applyFont="1" applyFill="1" applyBorder="1" applyAlignment="1">
      <alignment horizontal="center" vertical="center"/>
    </xf>
    <xf numFmtId="0" fontId="5" fillId="0" borderId="1" xfId="0" applyFont="1" applyFill="1" applyBorder="1" applyAlignment="1">
      <alignment horizontal="center" vertical="center"/>
    </xf>
    <xf numFmtId="0" fontId="10" fillId="0" borderId="0" xfId="0" applyFont="1" applyFill="1" applyAlignment="1">
      <alignment vertical="center"/>
    </xf>
    <xf numFmtId="0" fontId="5" fillId="0" borderId="0" xfId="0" applyFont="1" applyFill="1" applyAlignment="1">
      <alignment vertical="center"/>
    </xf>
    <xf numFmtId="190" fontId="3" fillId="0" borderId="6" xfId="1" applyNumberFormat="1" applyFont="1" applyBorder="1" applyAlignment="1">
      <alignment horizontal="center" vertical="center"/>
    </xf>
    <xf numFmtId="0" fontId="5" fillId="0" borderId="4" xfId="0" applyFont="1" applyBorder="1" applyAlignment="1">
      <alignment horizontal="center" vertical="center"/>
    </xf>
    <xf numFmtId="0" fontId="11" fillId="0" borderId="0" xfId="0" applyFont="1" applyAlignment="1">
      <alignment horizontal="center" vertical="center"/>
    </xf>
    <xf numFmtId="0" fontId="5" fillId="0" borderId="4"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xf>
    <xf numFmtId="0" fontId="9" fillId="0" borderId="0" xfId="0" applyFont="1" applyAlignment="1">
      <alignment horizontal="center" vertical="center"/>
    </xf>
    <xf numFmtId="0" fontId="8" fillId="0" borderId="0" xfId="0" applyFont="1" applyBorder="1" applyAlignment="1">
      <alignment horizontal="left" vertical="center"/>
    </xf>
    <xf numFmtId="0" fontId="6" fillId="4" borderId="4" xfId="0" applyFont="1" applyFill="1" applyBorder="1" applyAlignment="1">
      <alignment horizontal="center" vertical="center"/>
    </xf>
    <xf numFmtId="0" fontId="6" fillId="4" borderId="1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4" xfId="0" applyFont="1" applyFill="1" applyBorder="1" applyAlignment="1">
      <alignment horizontal="center" vertical="center" shrinkToFit="1"/>
    </xf>
    <xf numFmtId="0" fontId="6" fillId="4" borderId="11" xfId="0" applyFont="1" applyFill="1" applyBorder="1" applyAlignment="1">
      <alignment horizontal="center" vertical="center" shrinkToFit="1"/>
    </xf>
    <xf numFmtId="0" fontId="6" fillId="4" borderId="2" xfId="0" applyFont="1" applyFill="1" applyBorder="1" applyAlignment="1">
      <alignment horizontal="center" vertical="center" shrinkToFit="1"/>
    </xf>
    <xf numFmtId="0" fontId="3" fillId="0" borderId="11" xfId="1" applyFont="1" applyBorder="1" applyAlignment="1">
      <alignment horizontal="left" vertical="center"/>
    </xf>
    <xf numFmtId="0" fontId="3" fillId="0" borderId="2" xfId="1" applyFont="1" applyBorder="1" applyAlignment="1">
      <alignment horizontal="left" vertical="center"/>
    </xf>
    <xf numFmtId="0" fontId="3" fillId="0" borderId="4" xfId="1" applyFont="1" applyBorder="1" applyAlignment="1">
      <alignment horizontal="left" vertical="center"/>
    </xf>
    <xf numFmtId="0" fontId="3" fillId="0" borderId="7" xfId="1" applyFont="1" applyBorder="1" applyAlignment="1">
      <alignment horizontal="left" vertical="center"/>
    </xf>
    <xf numFmtId="0" fontId="3" fillId="0" borderId="12" xfId="1" applyFont="1" applyBorder="1" applyAlignment="1">
      <alignment horizontal="left" vertical="center"/>
    </xf>
    <xf numFmtId="0" fontId="3" fillId="0" borderId="13" xfId="1" applyFont="1" applyBorder="1" applyAlignment="1">
      <alignment horizontal="left" vertical="center"/>
    </xf>
    <xf numFmtId="190" fontId="3" fillId="0" borderId="6" xfId="1" applyNumberFormat="1" applyFont="1" applyBorder="1" applyAlignment="1">
      <alignment horizontal="center" vertical="center"/>
    </xf>
    <xf numFmtId="190" fontId="3" fillId="0" borderId="9" xfId="1" applyNumberFormat="1" applyFont="1" applyBorder="1" applyAlignment="1">
      <alignment horizontal="center" vertical="center"/>
    </xf>
    <xf numFmtId="190" fontId="3" fillId="0" borderId="10" xfId="1" applyNumberFormat="1" applyFont="1" applyBorder="1" applyAlignment="1">
      <alignment horizontal="center" vertical="center"/>
    </xf>
    <xf numFmtId="0" fontId="5" fillId="0" borderId="11" xfId="0" applyFont="1" applyBorder="1" applyAlignment="1">
      <alignment horizontal="left" vertical="center" wrapText="1"/>
    </xf>
    <xf numFmtId="0" fontId="5" fillId="0" borderId="2" xfId="0" applyFont="1" applyBorder="1" applyAlignment="1">
      <alignment horizontal="left" vertical="center" wrapText="1"/>
    </xf>
    <xf numFmtId="0" fontId="5" fillId="0" borderId="6" xfId="0" applyFont="1" applyBorder="1" applyAlignment="1">
      <alignment horizontal="center" vertical="center"/>
    </xf>
    <xf numFmtId="0" fontId="5" fillId="0" borderId="14" xfId="0" applyFont="1" applyBorder="1" applyAlignment="1">
      <alignment horizontal="center" vertical="center"/>
    </xf>
    <xf numFmtId="0" fontId="5" fillId="0" borderId="7" xfId="0" applyFont="1" applyBorder="1" applyAlignment="1">
      <alignment horizontal="center" vertical="center"/>
    </xf>
    <xf numFmtId="0" fontId="3" fillId="0" borderId="2" xfId="1" applyFont="1" applyBorder="1" applyAlignment="1">
      <alignment horizontal="left" vertical="center" wrapText="1"/>
    </xf>
    <xf numFmtId="0" fontId="4" fillId="3" borderId="4" xfId="1" applyFont="1" applyFill="1" applyBorder="1" applyAlignment="1">
      <alignment horizontal="center" vertical="center" wrapText="1"/>
    </xf>
    <xf numFmtId="0" fontId="4" fillId="3" borderId="11" xfId="1"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 xfId="0" applyFont="1" applyFill="1" applyBorder="1" applyAlignment="1">
      <alignment horizontal="center" vertical="center"/>
    </xf>
    <xf numFmtId="0" fontId="3" fillId="0" borderId="7"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13" xfId="1" applyFont="1" applyBorder="1" applyAlignment="1">
      <alignment horizontal="center" vertical="center" wrapText="1"/>
    </xf>
    <xf numFmtId="0" fontId="12" fillId="0" borderId="4" xfId="0" applyFont="1" applyBorder="1" applyAlignment="1">
      <alignment horizontal="left" vertical="center" wrapText="1"/>
    </xf>
    <xf numFmtId="0" fontId="12" fillId="0" borderId="11" xfId="0" applyFont="1" applyBorder="1" applyAlignment="1">
      <alignment horizontal="left" vertical="center"/>
    </xf>
    <xf numFmtId="0" fontId="12" fillId="0" borderId="2" xfId="0" applyFont="1" applyBorder="1" applyAlignment="1">
      <alignment horizontal="left" vertical="center"/>
    </xf>
    <xf numFmtId="0" fontId="3" fillId="0" borderId="11" xfId="1" applyFont="1" applyFill="1" applyBorder="1" applyAlignment="1">
      <alignment horizontal="left" vertical="center" wrapText="1"/>
    </xf>
    <xf numFmtId="0" fontId="3" fillId="0" borderId="2" xfId="1" applyFont="1" applyFill="1" applyBorder="1" applyAlignment="1">
      <alignment horizontal="left" vertical="center" wrapText="1"/>
    </xf>
    <xf numFmtId="0" fontId="3" fillId="0" borderId="11" xfId="1" applyFont="1" applyBorder="1" applyAlignment="1">
      <alignment vertical="center" wrapText="1"/>
    </xf>
    <xf numFmtId="0" fontId="3" fillId="0" borderId="2" xfId="1" applyFont="1" applyBorder="1" applyAlignment="1">
      <alignment vertical="center" wrapText="1"/>
    </xf>
    <xf numFmtId="0" fontId="6" fillId="2" borderId="4"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2" xfId="0" applyFont="1" applyFill="1" applyBorder="1" applyAlignment="1">
      <alignment horizontal="center" vertical="center"/>
    </xf>
  </cellXfs>
  <cellStyles count="2">
    <cellStyle name="標準" xfId="0" builtinId="0"/>
    <cellStyle name="標準 2" xfId="1" xr:uid="{5B683660-BA87-4B1F-931B-F70DBF3146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7E262-13F2-44CE-A1F7-00203B9E4670}">
  <sheetPr>
    <pageSetUpPr fitToPage="1"/>
  </sheetPr>
  <dimension ref="A1:K100"/>
  <sheetViews>
    <sheetView tabSelected="1" zoomScale="85" zoomScaleNormal="85" workbookViewId="0"/>
  </sheetViews>
  <sheetFormatPr defaultRowHeight="13.5" x14ac:dyDescent="0.15"/>
  <cols>
    <col min="1" max="1" width="3.75" style="7" bestFit="1" customWidth="1"/>
    <col min="2" max="2" width="20" style="7" customWidth="1"/>
    <col min="3" max="3" width="3.5" style="7" bestFit="1" customWidth="1"/>
    <col min="4" max="4" width="90.75" style="7" bestFit="1" customWidth="1"/>
    <col min="5" max="10" width="15.875" style="7" customWidth="1"/>
    <col min="11" max="16384" width="9" style="7"/>
  </cols>
  <sheetData>
    <row r="1" spans="1:11" ht="24.75" customHeight="1" x14ac:dyDescent="0.15">
      <c r="J1" s="8" t="s">
        <v>9</v>
      </c>
    </row>
    <row r="2" spans="1:11" ht="24" x14ac:dyDescent="0.15">
      <c r="A2" s="36" t="s">
        <v>6</v>
      </c>
      <c r="B2" s="36"/>
      <c r="C2" s="36"/>
      <c r="D2" s="36"/>
      <c r="E2" s="36"/>
      <c r="F2" s="36"/>
      <c r="G2" s="36"/>
      <c r="H2" s="36"/>
      <c r="I2" s="36"/>
      <c r="J2" s="36"/>
    </row>
    <row r="3" spans="1:11" ht="15" customHeight="1" x14ac:dyDescent="0.15">
      <c r="A3" s="9"/>
      <c r="B3" s="9"/>
      <c r="C3" s="9"/>
      <c r="D3" s="10"/>
      <c r="E3" s="9"/>
      <c r="F3" s="9"/>
      <c r="G3" s="9"/>
      <c r="H3" s="9"/>
      <c r="I3" s="9"/>
      <c r="J3" s="9"/>
    </row>
    <row r="4" spans="1:11" ht="14.25" x14ac:dyDescent="0.15">
      <c r="A4" s="37" t="s">
        <v>111</v>
      </c>
      <c r="B4" s="37"/>
      <c r="C4" s="37"/>
      <c r="D4" s="37"/>
      <c r="E4" s="37"/>
      <c r="F4" s="37"/>
      <c r="G4" s="37"/>
      <c r="H4" s="37"/>
      <c r="I4" s="37"/>
      <c r="J4" s="37"/>
      <c r="K4" s="11"/>
    </row>
    <row r="5" spans="1:11" x14ac:dyDescent="0.15">
      <c r="A5" s="12"/>
      <c r="B5" s="12"/>
      <c r="C5" s="12"/>
      <c r="D5" s="12"/>
      <c r="E5" s="12"/>
      <c r="F5" s="12"/>
      <c r="G5" s="12"/>
      <c r="H5" s="12"/>
      <c r="I5" s="12"/>
      <c r="J5" s="12"/>
    </row>
    <row r="6" spans="1:11" ht="27.75" customHeight="1" x14ac:dyDescent="0.15">
      <c r="A6" s="38" t="s">
        <v>16</v>
      </c>
      <c r="B6" s="39"/>
      <c r="C6" s="39"/>
      <c r="D6" s="39"/>
      <c r="E6" s="39"/>
      <c r="F6" s="39"/>
      <c r="G6" s="39"/>
      <c r="H6" s="39"/>
      <c r="I6" s="39"/>
      <c r="J6" s="40"/>
    </row>
    <row r="7" spans="1:11" ht="24" customHeight="1" x14ac:dyDescent="0.15">
      <c r="A7" s="41" t="s">
        <v>10</v>
      </c>
      <c r="B7" s="42"/>
      <c r="C7" s="42"/>
      <c r="D7" s="42"/>
      <c r="E7" s="45" t="s">
        <v>0</v>
      </c>
      <c r="F7" s="38" t="s">
        <v>11</v>
      </c>
      <c r="G7" s="39"/>
      <c r="H7" s="39"/>
      <c r="I7" s="39"/>
      <c r="J7" s="40"/>
    </row>
    <row r="8" spans="1:11" ht="24" customHeight="1" x14ac:dyDescent="0.15">
      <c r="A8" s="43"/>
      <c r="B8" s="44"/>
      <c r="C8" s="44"/>
      <c r="D8" s="44"/>
      <c r="E8" s="46"/>
      <c r="F8" s="47" t="s">
        <v>100</v>
      </c>
      <c r="G8" s="48"/>
      <c r="H8" s="48"/>
      <c r="I8" s="48"/>
      <c r="J8" s="49"/>
    </row>
    <row r="9" spans="1:11" ht="18.75" customHeight="1" x14ac:dyDescent="0.15">
      <c r="A9" s="13">
        <v>1</v>
      </c>
      <c r="B9" s="14" t="s">
        <v>21</v>
      </c>
      <c r="C9" s="52" t="s">
        <v>22</v>
      </c>
      <c r="D9" s="51"/>
      <c r="E9" s="15">
        <v>20</v>
      </c>
      <c r="F9" s="33">
        <f>E9/5*5</f>
        <v>20</v>
      </c>
      <c r="G9" s="34"/>
      <c r="H9" s="34"/>
      <c r="I9" s="34"/>
      <c r="J9" s="35"/>
    </row>
    <row r="10" spans="1:11" ht="18.75" customHeight="1" x14ac:dyDescent="0.15">
      <c r="A10" s="56">
        <v>2</v>
      </c>
      <c r="B10" s="53" t="s">
        <v>23</v>
      </c>
      <c r="C10" s="16" t="s">
        <v>12</v>
      </c>
      <c r="D10" s="14" t="s">
        <v>24</v>
      </c>
      <c r="E10" s="15">
        <v>20</v>
      </c>
      <c r="F10" s="33">
        <f>E10/5*5</f>
        <v>20</v>
      </c>
      <c r="G10" s="34"/>
      <c r="H10" s="34"/>
      <c r="I10" s="34"/>
      <c r="J10" s="35"/>
    </row>
    <row r="11" spans="1:11" ht="18.75" customHeight="1" x14ac:dyDescent="0.15">
      <c r="A11" s="57"/>
      <c r="B11" s="54"/>
      <c r="C11" s="16" t="s">
        <v>13</v>
      </c>
      <c r="D11" s="17" t="s">
        <v>25</v>
      </c>
      <c r="E11" s="15">
        <v>20</v>
      </c>
      <c r="F11" s="33">
        <f>E11/5*5</f>
        <v>20</v>
      </c>
      <c r="G11" s="34"/>
      <c r="H11" s="34"/>
      <c r="I11" s="34"/>
      <c r="J11" s="35"/>
    </row>
    <row r="12" spans="1:11" ht="18.75" customHeight="1" x14ac:dyDescent="0.15">
      <c r="A12" s="57"/>
      <c r="B12" s="54"/>
      <c r="C12" s="16" t="s">
        <v>14</v>
      </c>
      <c r="D12" s="14" t="s">
        <v>70</v>
      </c>
      <c r="E12" s="15">
        <v>20</v>
      </c>
      <c r="F12" s="33">
        <f>E12/5*5</f>
        <v>20</v>
      </c>
      <c r="G12" s="34"/>
      <c r="H12" s="34"/>
      <c r="I12" s="34"/>
      <c r="J12" s="35"/>
    </row>
    <row r="13" spans="1:11" ht="18.75" customHeight="1" x14ac:dyDescent="0.15">
      <c r="A13" s="57"/>
      <c r="B13" s="54"/>
      <c r="C13" s="18" t="s">
        <v>15</v>
      </c>
      <c r="D13" s="19" t="s">
        <v>26</v>
      </c>
      <c r="E13" s="20">
        <v>20</v>
      </c>
      <c r="F13" s="61">
        <f>E13/5*5</f>
        <v>20</v>
      </c>
      <c r="G13" s="62"/>
      <c r="H13" s="62"/>
      <c r="I13" s="62"/>
      <c r="J13" s="63"/>
    </row>
    <row r="14" spans="1:11" ht="18.75" customHeight="1" x14ac:dyDescent="0.15">
      <c r="A14" s="58"/>
      <c r="B14" s="55"/>
      <c r="C14" s="16" t="s">
        <v>27</v>
      </c>
      <c r="D14" s="14" t="s">
        <v>107</v>
      </c>
      <c r="E14" s="15">
        <v>20</v>
      </c>
      <c r="F14" s="33">
        <v>20</v>
      </c>
      <c r="G14" s="34"/>
      <c r="H14" s="34"/>
      <c r="I14" s="34"/>
      <c r="J14" s="35"/>
    </row>
    <row r="15" spans="1:11" ht="32.25" customHeight="1" x14ac:dyDescent="0.15">
      <c r="A15" s="67" t="s">
        <v>7</v>
      </c>
      <c r="B15" s="68"/>
      <c r="C15" s="68"/>
      <c r="D15" s="69"/>
      <c r="E15" s="5">
        <f>SUM(E9:E14)</f>
        <v>120</v>
      </c>
      <c r="F15" s="67">
        <f>SUM(F9:J14)</f>
        <v>120</v>
      </c>
      <c r="G15" s="68"/>
      <c r="H15" s="68"/>
      <c r="I15" s="68"/>
      <c r="J15" s="69"/>
    </row>
    <row r="16" spans="1:11" ht="27.75" customHeight="1" x14ac:dyDescent="0.15">
      <c r="A16" s="38" t="s">
        <v>18</v>
      </c>
      <c r="B16" s="39"/>
      <c r="C16" s="39"/>
      <c r="D16" s="39"/>
      <c r="E16" s="39"/>
      <c r="F16" s="39"/>
      <c r="G16" s="39"/>
      <c r="H16" s="39"/>
      <c r="I16" s="39"/>
      <c r="J16" s="40"/>
    </row>
    <row r="17" spans="1:10" ht="27" customHeight="1" x14ac:dyDescent="0.15">
      <c r="A17" s="41" t="s">
        <v>10</v>
      </c>
      <c r="B17" s="42"/>
      <c r="C17" s="42"/>
      <c r="D17" s="42"/>
      <c r="E17" s="45" t="s">
        <v>0</v>
      </c>
      <c r="F17" s="38" t="s">
        <v>11</v>
      </c>
      <c r="G17" s="39"/>
      <c r="H17" s="39"/>
      <c r="I17" s="39"/>
      <c r="J17" s="40"/>
    </row>
    <row r="18" spans="1:10" ht="27" customHeight="1" x14ac:dyDescent="0.15">
      <c r="A18" s="43"/>
      <c r="B18" s="44"/>
      <c r="C18" s="44"/>
      <c r="D18" s="44"/>
      <c r="E18" s="46"/>
      <c r="F18" s="21" t="s">
        <v>1</v>
      </c>
      <c r="G18" s="22" t="s">
        <v>2</v>
      </c>
      <c r="H18" s="22" t="s">
        <v>3</v>
      </c>
      <c r="I18" s="22" t="s">
        <v>4</v>
      </c>
      <c r="J18" s="22" t="s">
        <v>5</v>
      </c>
    </row>
    <row r="19" spans="1:10" ht="18.75" customHeight="1" x14ac:dyDescent="0.15">
      <c r="A19" s="13">
        <v>1</v>
      </c>
      <c r="B19" s="50" t="s">
        <v>28</v>
      </c>
      <c r="C19" s="50"/>
      <c r="D19" s="51"/>
      <c r="E19" s="23">
        <v>10</v>
      </c>
      <c r="F19" s="23">
        <f>E19/5*5</f>
        <v>10</v>
      </c>
      <c r="G19" s="23">
        <f>E19/5*4</f>
        <v>8</v>
      </c>
      <c r="H19" s="23">
        <f>E19/5*3</f>
        <v>6</v>
      </c>
      <c r="I19" s="23">
        <f>E19/5*2</f>
        <v>4</v>
      </c>
      <c r="J19" s="23">
        <f>E19/5*1</f>
        <v>2</v>
      </c>
    </row>
    <row r="20" spans="1:10" ht="18.75" customHeight="1" x14ac:dyDescent="0.15">
      <c r="A20" s="24">
        <v>2</v>
      </c>
      <c r="B20" s="50" t="s">
        <v>29</v>
      </c>
      <c r="C20" s="50"/>
      <c r="D20" s="51"/>
      <c r="E20" s="23">
        <v>10</v>
      </c>
      <c r="F20" s="23">
        <f>E20/5*5</f>
        <v>10</v>
      </c>
      <c r="G20" s="23">
        <f t="shared" ref="G20:G33" si="0">E20/5*4</f>
        <v>8</v>
      </c>
      <c r="H20" s="23">
        <f t="shared" ref="H20:H33" si="1">E20/5*3</f>
        <v>6</v>
      </c>
      <c r="I20" s="23">
        <f t="shared" ref="I20:I33" si="2">E20/5*2</f>
        <v>4</v>
      </c>
      <c r="J20" s="23">
        <f t="shared" ref="J20:J33" si="3">E20/5*1</f>
        <v>2</v>
      </c>
    </row>
    <row r="21" spans="1:10" ht="18.75" customHeight="1" x14ac:dyDescent="0.15">
      <c r="A21" s="56">
        <v>3</v>
      </c>
      <c r="B21" s="64" t="s">
        <v>30</v>
      </c>
      <c r="C21" s="25" t="s">
        <v>12</v>
      </c>
      <c r="D21" s="3" t="s">
        <v>31</v>
      </c>
      <c r="E21" s="23">
        <v>10</v>
      </c>
      <c r="F21" s="23">
        <f t="shared" ref="F21:F33" si="4">E21/5*5</f>
        <v>10</v>
      </c>
      <c r="G21" s="23">
        <f t="shared" si="0"/>
        <v>8</v>
      </c>
      <c r="H21" s="23">
        <f t="shared" si="1"/>
        <v>6</v>
      </c>
      <c r="I21" s="23">
        <f t="shared" si="2"/>
        <v>4</v>
      </c>
      <c r="J21" s="23">
        <f t="shared" si="3"/>
        <v>2</v>
      </c>
    </row>
    <row r="22" spans="1:10" ht="18.75" customHeight="1" x14ac:dyDescent="0.15">
      <c r="A22" s="57"/>
      <c r="B22" s="64"/>
      <c r="C22" s="25" t="s">
        <v>13</v>
      </c>
      <c r="D22" s="3" t="s">
        <v>32</v>
      </c>
      <c r="E22" s="23">
        <v>10</v>
      </c>
      <c r="F22" s="23">
        <f t="shared" si="4"/>
        <v>10</v>
      </c>
      <c r="G22" s="23">
        <f t="shared" si="0"/>
        <v>8</v>
      </c>
      <c r="H22" s="23">
        <f t="shared" si="1"/>
        <v>6</v>
      </c>
      <c r="I22" s="23">
        <f t="shared" si="2"/>
        <v>4</v>
      </c>
      <c r="J22" s="23">
        <f t="shared" si="3"/>
        <v>2</v>
      </c>
    </row>
    <row r="23" spans="1:10" ht="18.75" customHeight="1" x14ac:dyDescent="0.15">
      <c r="A23" s="57"/>
      <c r="B23" s="64"/>
      <c r="C23" s="25" t="s">
        <v>14</v>
      </c>
      <c r="D23" s="3" t="s">
        <v>33</v>
      </c>
      <c r="E23" s="23">
        <v>10</v>
      </c>
      <c r="F23" s="23">
        <f t="shared" si="4"/>
        <v>10</v>
      </c>
      <c r="G23" s="23">
        <f t="shared" si="0"/>
        <v>8</v>
      </c>
      <c r="H23" s="23">
        <f t="shared" si="1"/>
        <v>6</v>
      </c>
      <c r="I23" s="23">
        <f t="shared" si="2"/>
        <v>4</v>
      </c>
      <c r="J23" s="23">
        <f t="shared" si="3"/>
        <v>2</v>
      </c>
    </row>
    <row r="24" spans="1:10" ht="18.75" customHeight="1" x14ac:dyDescent="0.15">
      <c r="A24" s="57"/>
      <c r="B24" s="64"/>
      <c r="C24" s="25" t="s">
        <v>15</v>
      </c>
      <c r="D24" s="3" t="s">
        <v>34</v>
      </c>
      <c r="E24" s="23">
        <v>10</v>
      </c>
      <c r="F24" s="23">
        <f t="shared" si="4"/>
        <v>10</v>
      </c>
      <c r="G24" s="23">
        <f t="shared" si="0"/>
        <v>8</v>
      </c>
      <c r="H24" s="23">
        <f t="shared" si="1"/>
        <v>6</v>
      </c>
      <c r="I24" s="23">
        <f t="shared" si="2"/>
        <v>4</v>
      </c>
      <c r="J24" s="23">
        <f t="shared" si="3"/>
        <v>2</v>
      </c>
    </row>
    <row r="25" spans="1:10" ht="18.75" customHeight="1" x14ac:dyDescent="0.15">
      <c r="A25" s="58"/>
      <c r="B25" s="64"/>
      <c r="C25" s="25" t="s">
        <v>27</v>
      </c>
      <c r="D25" s="3" t="s">
        <v>35</v>
      </c>
      <c r="E25" s="23">
        <v>10</v>
      </c>
      <c r="F25" s="23">
        <f t="shared" si="4"/>
        <v>10</v>
      </c>
      <c r="G25" s="23">
        <f t="shared" si="0"/>
        <v>8</v>
      </c>
      <c r="H25" s="23">
        <f t="shared" si="1"/>
        <v>6</v>
      </c>
      <c r="I25" s="23">
        <f t="shared" si="2"/>
        <v>4</v>
      </c>
      <c r="J25" s="23">
        <f t="shared" si="3"/>
        <v>2</v>
      </c>
    </row>
    <row r="26" spans="1:10" ht="18.75" customHeight="1" x14ac:dyDescent="0.15">
      <c r="A26" s="56">
        <v>4</v>
      </c>
      <c r="B26" s="70" t="s">
        <v>36</v>
      </c>
      <c r="C26" s="65" t="s">
        <v>101</v>
      </c>
      <c r="D26" s="66"/>
      <c r="E26" s="4"/>
      <c r="F26" s="4"/>
      <c r="G26" s="4"/>
      <c r="H26" s="4"/>
      <c r="I26" s="4"/>
      <c r="J26" s="4"/>
    </row>
    <row r="27" spans="1:10" ht="18.75" customHeight="1" x14ac:dyDescent="0.15">
      <c r="A27" s="57"/>
      <c r="B27" s="71"/>
      <c r="C27" s="25" t="s">
        <v>12</v>
      </c>
      <c r="D27" s="3" t="s">
        <v>37</v>
      </c>
      <c r="E27" s="23">
        <v>10</v>
      </c>
      <c r="F27" s="23">
        <f t="shared" si="4"/>
        <v>10</v>
      </c>
      <c r="G27" s="23">
        <f t="shared" si="0"/>
        <v>8</v>
      </c>
      <c r="H27" s="23">
        <f t="shared" si="1"/>
        <v>6</v>
      </c>
      <c r="I27" s="23">
        <f t="shared" si="2"/>
        <v>4</v>
      </c>
      <c r="J27" s="23">
        <f t="shared" si="3"/>
        <v>2</v>
      </c>
    </row>
    <row r="28" spans="1:10" ht="18.75" customHeight="1" x14ac:dyDescent="0.15">
      <c r="A28" s="57"/>
      <c r="B28" s="71"/>
      <c r="C28" s="25" t="s">
        <v>13</v>
      </c>
      <c r="D28" s="3" t="s">
        <v>38</v>
      </c>
      <c r="E28" s="23">
        <v>10</v>
      </c>
      <c r="F28" s="23">
        <f t="shared" si="4"/>
        <v>10</v>
      </c>
      <c r="G28" s="23">
        <f t="shared" si="0"/>
        <v>8</v>
      </c>
      <c r="H28" s="23">
        <f t="shared" si="1"/>
        <v>6</v>
      </c>
      <c r="I28" s="23">
        <f t="shared" si="2"/>
        <v>4</v>
      </c>
      <c r="J28" s="23">
        <f t="shared" si="3"/>
        <v>2</v>
      </c>
    </row>
    <row r="29" spans="1:10" ht="18.75" customHeight="1" x14ac:dyDescent="0.15">
      <c r="A29" s="57"/>
      <c r="B29" s="71"/>
      <c r="C29" s="25" t="s">
        <v>14</v>
      </c>
      <c r="D29" s="3" t="s">
        <v>39</v>
      </c>
      <c r="E29" s="23">
        <v>10</v>
      </c>
      <c r="F29" s="23">
        <f t="shared" si="4"/>
        <v>10</v>
      </c>
      <c r="G29" s="23">
        <f t="shared" si="0"/>
        <v>8</v>
      </c>
      <c r="H29" s="23">
        <f t="shared" si="1"/>
        <v>6</v>
      </c>
      <c r="I29" s="23">
        <f t="shared" si="2"/>
        <v>4</v>
      </c>
      <c r="J29" s="23">
        <f t="shared" si="3"/>
        <v>2</v>
      </c>
    </row>
    <row r="30" spans="1:10" ht="18.75" customHeight="1" x14ac:dyDescent="0.15">
      <c r="A30" s="57"/>
      <c r="B30" s="71"/>
      <c r="C30" s="25" t="s">
        <v>15</v>
      </c>
      <c r="D30" s="3" t="s">
        <v>40</v>
      </c>
      <c r="E30" s="23">
        <v>10</v>
      </c>
      <c r="F30" s="23">
        <f t="shared" si="4"/>
        <v>10</v>
      </c>
      <c r="G30" s="23">
        <f t="shared" si="0"/>
        <v>8</v>
      </c>
      <c r="H30" s="23">
        <f t="shared" si="1"/>
        <v>6</v>
      </c>
      <c r="I30" s="23">
        <f t="shared" si="2"/>
        <v>4</v>
      </c>
      <c r="J30" s="23">
        <f t="shared" si="3"/>
        <v>2</v>
      </c>
    </row>
    <row r="31" spans="1:10" ht="18.75" customHeight="1" x14ac:dyDescent="0.15">
      <c r="A31" s="57"/>
      <c r="B31" s="71"/>
      <c r="C31" s="25" t="s">
        <v>27</v>
      </c>
      <c r="D31" s="3" t="s">
        <v>41</v>
      </c>
      <c r="E31" s="23">
        <v>10</v>
      </c>
      <c r="F31" s="23">
        <f t="shared" si="4"/>
        <v>10</v>
      </c>
      <c r="G31" s="23">
        <f t="shared" si="0"/>
        <v>8</v>
      </c>
      <c r="H31" s="23">
        <f t="shared" si="1"/>
        <v>6</v>
      </c>
      <c r="I31" s="23">
        <f t="shared" si="2"/>
        <v>4</v>
      </c>
      <c r="J31" s="23">
        <f t="shared" si="3"/>
        <v>2</v>
      </c>
    </row>
    <row r="32" spans="1:10" ht="18.75" customHeight="1" x14ac:dyDescent="0.15">
      <c r="A32" s="57"/>
      <c r="B32" s="71"/>
      <c r="C32" s="25" t="s">
        <v>71</v>
      </c>
      <c r="D32" s="3" t="s">
        <v>42</v>
      </c>
      <c r="E32" s="23">
        <v>10</v>
      </c>
      <c r="F32" s="23">
        <f t="shared" si="4"/>
        <v>10</v>
      </c>
      <c r="G32" s="23">
        <f t="shared" si="0"/>
        <v>8</v>
      </c>
      <c r="H32" s="23">
        <f t="shared" si="1"/>
        <v>6</v>
      </c>
      <c r="I32" s="23">
        <f t="shared" si="2"/>
        <v>4</v>
      </c>
      <c r="J32" s="23">
        <f t="shared" si="3"/>
        <v>2</v>
      </c>
    </row>
    <row r="33" spans="1:10" ht="18.75" customHeight="1" x14ac:dyDescent="0.15">
      <c r="A33" s="57"/>
      <c r="B33" s="71"/>
      <c r="C33" s="25" t="s">
        <v>72</v>
      </c>
      <c r="D33" s="3" t="s">
        <v>43</v>
      </c>
      <c r="E33" s="23">
        <v>10</v>
      </c>
      <c r="F33" s="23">
        <f t="shared" si="4"/>
        <v>10</v>
      </c>
      <c r="G33" s="23">
        <f t="shared" si="0"/>
        <v>8</v>
      </c>
      <c r="H33" s="23">
        <f t="shared" si="1"/>
        <v>6</v>
      </c>
      <c r="I33" s="23">
        <f t="shared" si="2"/>
        <v>4</v>
      </c>
      <c r="J33" s="23">
        <f t="shared" si="3"/>
        <v>2</v>
      </c>
    </row>
    <row r="34" spans="1:10" ht="18.75" customHeight="1" x14ac:dyDescent="0.15">
      <c r="A34" s="57"/>
      <c r="B34" s="71"/>
      <c r="C34" s="25" t="s">
        <v>73</v>
      </c>
      <c r="D34" s="3" t="s">
        <v>44</v>
      </c>
      <c r="E34" s="23">
        <v>10</v>
      </c>
      <c r="F34" s="23">
        <f t="shared" ref="F34:F39" si="5">E34/5*5</f>
        <v>10</v>
      </c>
      <c r="G34" s="23">
        <f t="shared" ref="G34:G39" si="6">E34/5*4</f>
        <v>8</v>
      </c>
      <c r="H34" s="23">
        <f t="shared" ref="H34:H39" si="7">E34/5*3</f>
        <v>6</v>
      </c>
      <c r="I34" s="23">
        <f t="shared" ref="I34:I39" si="8">E34/5*2</f>
        <v>4</v>
      </c>
      <c r="J34" s="23">
        <f t="shared" ref="J34:J39" si="9">E34/5*1</f>
        <v>2</v>
      </c>
    </row>
    <row r="35" spans="1:10" ht="18.75" customHeight="1" x14ac:dyDescent="0.15">
      <c r="A35" s="57"/>
      <c r="B35" s="71"/>
      <c r="C35" s="25" t="s">
        <v>74</v>
      </c>
      <c r="D35" s="3" t="s">
        <v>45</v>
      </c>
      <c r="E35" s="23">
        <v>10</v>
      </c>
      <c r="F35" s="23">
        <f t="shared" si="5"/>
        <v>10</v>
      </c>
      <c r="G35" s="23">
        <f t="shared" si="6"/>
        <v>8</v>
      </c>
      <c r="H35" s="23">
        <f t="shared" si="7"/>
        <v>6</v>
      </c>
      <c r="I35" s="23">
        <f t="shared" si="8"/>
        <v>4</v>
      </c>
      <c r="J35" s="23">
        <f t="shared" si="9"/>
        <v>2</v>
      </c>
    </row>
    <row r="36" spans="1:10" ht="18.75" customHeight="1" x14ac:dyDescent="0.15">
      <c r="A36" s="57"/>
      <c r="B36" s="71"/>
      <c r="C36" s="25" t="s">
        <v>75</v>
      </c>
      <c r="D36" s="3" t="s">
        <v>46</v>
      </c>
      <c r="E36" s="23">
        <v>10</v>
      </c>
      <c r="F36" s="23">
        <f t="shared" si="5"/>
        <v>10</v>
      </c>
      <c r="G36" s="23">
        <f t="shared" si="6"/>
        <v>8</v>
      </c>
      <c r="H36" s="23">
        <f t="shared" si="7"/>
        <v>6</v>
      </c>
      <c r="I36" s="23">
        <f t="shared" si="8"/>
        <v>4</v>
      </c>
      <c r="J36" s="23">
        <f t="shared" si="9"/>
        <v>2</v>
      </c>
    </row>
    <row r="37" spans="1:10" ht="18.75" customHeight="1" x14ac:dyDescent="0.15">
      <c r="A37" s="57"/>
      <c r="B37" s="71"/>
      <c r="C37" s="25" t="s">
        <v>76</v>
      </c>
      <c r="D37" s="3" t="s">
        <v>108</v>
      </c>
      <c r="E37" s="23">
        <v>10</v>
      </c>
      <c r="F37" s="23">
        <f t="shared" si="5"/>
        <v>10</v>
      </c>
      <c r="G37" s="23">
        <f t="shared" si="6"/>
        <v>8</v>
      </c>
      <c r="H37" s="23">
        <f t="shared" si="7"/>
        <v>6</v>
      </c>
      <c r="I37" s="23">
        <f t="shared" si="8"/>
        <v>4</v>
      </c>
      <c r="J37" s="23">
        <f t="shared" si="9"/>
        <v>2</v>
      </c>
    </row>
    <row r="38" spans="1:10" ht="18.75" customHeight="1" x14ac:dyDescent="0.15">
      <c r="A38" s="57"/>
      <c r="B38" s="71"/>
      <c r="C38" s="25" t="s">
        <v>77</v>
      </c>
      <c r="D38" s="3" t="s">
        <v>47</v>
      </c>
      <c r="E38" s="23">
        <v>10</v>
      </c>
      <c r="F38" s="23">
        <f t="shared" si="5"/>
        <v>10</v>
      </c>
      <c r="G38" s="23">
        <f t="shared" si="6"/>
        <v>8</v>
      </c>
      <c r="H38" s="23">
        <f t="shared" si="7"/>
        <v>6</v>
      </c>
      <c r="I38" s="23">
        <f t="shared" si="8"/>
        <v>4</v>
      </c>
      <c r="J38" s="23">
        <f t="shared" si="9"/>
        <v>2</v>
      </c>
    </row>
    <row r="39" spans="1:10" ht="18.75" customHeight="1" x14ac:dyDescent="0.15">
      <c r="A39" s="57"/>
      <c r="B39" s="71"/>
      <c r="C39" s="25" t="s">
        <v>78</v>
      </c>
      <c r="D39" s="3" t="s">
        <v>48</v>
      </c>
      <c r="E39" s="23">
        <v>10</v>
      </c>
      <c r="F39" s="23">
        <f t="shared" si="5"/>
        <v>10</v>
      </c>
      <c r="G39" s="23">
        <f t="shared" si="6"/>
        <v>8</v>
      </c>
      <c r="H39" s="23">
        <f t="shared" si="7"/>
        <v>6</v>
      </c>
      <c r="I39" s="23">
        <f t="shared" si="8"/>
        <v>4</v>
      </c>
      <c r="J39" s="23">
        <f t="shared" si="9"/>
        <v>2</v>
      </c>
    </row>
    <row r="40" spans="1:10" ht="18.75" customHeight="1" x14ac:dyDescent="0.15">
      <c r="A40" s="57"/>
      <c r="B40" s="71"/>
      <c r="C40" s="65" t="s">
        <v>102</v>
      </c>
      <c r="D40" s="66"/>
      <c r="E40" s="4"/>
      <c r="F40" s="4"/>
      <c r="G40" s="4"/>
      <c r="H40" s="4"/>
      <c r="I40" s="4"/>
      <c r="J40" s="4"/>
    </row>
    <row r="41" spans="1:10" ht="18.75" customHeight="1" x14ac:dyDescent="0.15">
      <c r="A41" s="57"/>
      <c r="B41" s="71"/>
      <c r="C41" s="25" t="s">
        <v>79</v>
      </c>
      <c r="D41" s="3" t="s">
        <v>49</v>
      </c>
      <c r="E41" s="23">
        <v>10</v>
      </c>
      <c r="F41" s="23">
        <f>E41/5*5</f>
        <v>10</v>
      </c>
      <c r="G41" s="23">
        <f>E41/5*4</f>
        <v>8</v>
      </c>
      <c r="H41" s="23">
        <f>E41/5*3</f>
        <v>6</v>
      </c>
      <c r="I41" s="23">
        <f>E41/5*2</f>
        <v>4</v>
      </c>
      <c r="J41" s="23">
        <f>E41/5*1</f>
        <v>2</v>
      </c>
    </row>
    <row r="42" spans="1:10" ht="18.75" customHeight="1" x14ac:dyDescent="0.15">
      <c r="A42" s="57"/>
      <c r="B42" s="71"/>
      <c r="C42" s="25" t="s">
        <v>80</v>
      </c>
      <c r="D42" s="3" t="s">
        <v>50</v>
      </c>
      <c r="E42" s="23">
        <v>10</v>
      </c>
      <c r="F42" s="23">
        <f t="shared" ref="F42:F53" si="10">E42/5*5</f>
        <v>10</v>
      </c>
      <c r="G42" s="23">
        <f t="shared" ref="G42:G53" si="11">E42/5*4</f>
        <v>8</v>
      </c>
      <c r="H42" s="23">
        <f t="shared" ref="H42:H53" si="12">E42/5*3</f>
        <v>6</v>
      </c>
      <c r="I42" s="23">
        <f t="shared" ref="I42:I53" si="13">E42/5*2</f>
        <v>4</v>
      </c>
      <c r="J42" s="23">
        <f t="shared" ref="J42:J53" si="14">E42/5*1</f>
        <v>2</v>
      </c>
    </row>
    <row r="43" spans="1:10" ht="18.75" customHeight="1" x14ac:dyDescent="0.15">
      <c r="A43" s="57"/>
      <c r="B43" s="71"/>
      <c r="C43" s="25" t="s">
        <v>81</v>
      </c>
      <c r="D43" s="3" t="s">
        <v>51</v>
      </c>
      <c r="E43" s="23">
        <v>10</v>
      </c>
      <c r="F43" s="23">
        <f t="shared" si="10"/>
        <v>10</v>
      </c>
      <c r="G43" s="23">
        <f t="shared" si="11"/>
        <v>8</v>
      </c>
      <c r="H43" s="23">
        <f t="shared" si="12"/>
        <v>6</v>
      </c>
      <c r="I43" s="23">
        <f t="shared" si="13"/>
        <v>4</v>
      </c>
      <c r="J43" s="23">
        <f t="shared" si="14"/>
        <v>2</v>
      </c>
    </row>
    <row r="44" spans="1:10" ht="18.75" customHeight="1" x14ac:dyDescent="0.15">
      <c r="A44" s="57"/>
      <c r="B44" s="71"/>
      <c r="C44" s="25" t="s">
        <v>82</v>
      </c>
      <c r="D44" s="3" t="s">
        <v>52</v>
      </c>
      <c r="E44" s="23">
        <v>10</v>
      </c>
      <c r="F44" s="23">
        <f t="shared" si="10"/>
        <v>10</v>
      </c>
      <c r="G44" s="23">
        <f t="shared" si="11"/>
        <v>8</v>
      </c>
      <c r="H44" s="23">
        <f t="shared" si="12"/>
        <v>6</v>
      </c>
      <c r="I44" s="23">
        <f t="shared" si="13"/>
        <v>4</v>
      </c>
      <c r="J44" s="23">
        <f t="shared" si="14"/>
        <v>2</v>
      </c>
    </row>
    <row r="45" spans="1:10" ht="18.75" customHeight="1" x14ac:dyDescent="0.15">
      <c r="A45" s="57"/>
      <c r="B45" s="71"/>
      <c r="C45" s="25" t="s">
        <v>83</v>
      </c>
      <c r="D45" s="3" t="s">
        <v>53</v>
      </c>
      <c r="E45" s="23">
        <v>10</v>
      </c>
      <c r="F45" s="23">
        <f t="shared" si="10"/>
        <v>10</v>
      </c>
      <c r="G45" s="23">
        <f t="shared" si="11"/>
        <v>8</v>
      </c>
      <c r="H45" s="23">
        <f t="shared" si="12"/>
        <v>6</v>
      </c>
      <c r="I45" s="23">
        <f t="shared" si="13"/>
        <v>4</v>
      </c>
      <c r="J45" s="23">
        <f t="shared" si="14"/>
        <v>2</v>
      </c>
    </row>
    <row r="46" spans="1:10" ht="18.75" customHeight="1" x14ac:dyDescent="0.15">
      <c r="A46" s="57"/>
      <c r="B46" s="71"/>
      <c r="C46" s="25" t="s">
        <v>84</v>
      </c>
      <c r="D46" s="3" t="s">
        <v>54</v>
      </c>
      <c r="E46" s="23">
        <v>10</v>
      </c>
      <c r="F46" s="23">
        <f t="shared" si="10"/>
        <v>10</v>
      </c>
      <c r="G46" s="23">
        <f t="shared" si="11"/>
        <v>8</v>
      </c>
      <c r="H46" s="23">
        <f t="shared" si="12"/>
        <v>6</v>
      </c>
      <c r="I46" s="23">
        <f t="shared" si="13"/>
        <v>4</v>
      </c>
      <c r="J46" s="23">
        <f t="shared" si="14"/>
        <v>2</v>
      </c>
    </row>
    <row r="47" spans="1:10" ht="18.75" customHeight="1" x14ac:dyDescent="0.15">
      <c r="A47" s="57"/>
      <c r="B47" s="71"/>
      <c r="C47" s="25" t="s">
        <v>85</v>
      </c>
      <c r="D47" s="3" t="s">
        <v>55</v>
      </c>
      <c r="E47" s="23">
        <v>10</v>
      </c>
      <c r="F47" s="23">
        <f t="shared" si="10"/>
        <v>10</v>
      </c>
      <c r="G47" s="23">
        <f t="shared" si="11"/>
        <v>8</v>
      </c>
      <c r="H47" s="23">
        <f t="shared" si="12"/>
        <v>6</v>
      </c>
      <c r="I47" s="23">
        <f t="shared" si="13"/>
        <v>4</v>
      </c>
      <c r="J47" s="23">
        <f t="shared" si="14"/>
        <v>2</v>
      </c>
    </row>
    <row r="48" spans="1:10" ht="18.75" customHeight="1" x14ac:dyDescent="0.15">
      <c r="A48" s="57"/>
      <c r="B48" s="71"/>
      <c r="C48" s="25" t="s">
        <v>86</v>
      </c>
      <c r="D48" s="6" t="s">
        <v>109</v>
      </c>
      <c r="E48" s="23">
        <v>10</v>
      </c>
      <c r="F48" s="23">
        <f t="shared" si="10"/>
        <v>10</v>
      </c>
      <c r="G48" s="23">
        <f t="shared" si="11"/>
        <v>8</v>
      </c>
      <c r="H48" s="23">
        <f t="shared" si="12"/>
        <v>6</v>
      </c>
      <c r="I48" s="23">
        <f t="shared" si="13"/>
        <v>4</v>
      </c>
      <c r="J48" s="23">
        <f t="shared" si="14"/>
        <v>2</v>
      </c>
    </row>
    <row r="49" spans="1:10" ht="18.75" customHeight="1" x14ac:dyDescent="0.15">
      <c r="A49" s="57"/>
      <c r="B49" s="71"/>
      <c r="C49" s="25" t="s">
        <v>87</v>
      </c>
      <c r="D49" s="3" t="s">
        <v>56</v>
      </c>
      <c r="E49" s="23">
        <v>10</v>
      </c>
      <c r="F49" s="23">
        <f t="shared" si="10"/>
        <v>10</v>
      </c>
      <c r="G49" s="23">
        <f t="shared" si="11"/>
        <v>8</v>
      </c>
      <c r="H49" s="23">
        <f t="shared" si="12"/>
        <v>6</v>
      </c>
      <c r="I49" s="23">
        <f t="shared" si="13"/>
        <v>4</v>
      </c>
      <c r="J49" s="23">
        <f t="shared" si="14"/>
        <v>2</v>
      </c>
    </row>
    <row r="50" spans="1:10" ht="18.75" customHeight="1" x14ac:dyDescent="0.15">
      <c r="A50" s="57"/>
      <c r="B50" s="71"/>
      <c r="C50" s="25" t="s">
        <v>88</v>
      </c>
      <c r="D50" s="3" t="s">
        <v>57</v>
      </c>
      <c r="E50" s="23">
        <v>10</v>
      </c>
      <c r="F50" s="23">
        <f t="shared" si="10"/>
        <v>10</v>
      </c>
      <c r="G50" s="23">
        <f t="shared" si="11"/>
        <v>8</v>
      </c>
      <c r="H50" s="23">
        <f t="shared" si="12"/>
        <v>6</v>
      </c>
      <c r="I50" s="23">
        <f t="shared" si="13"/>
        <v>4</v>
      </c>
      <c r="J50" s="23">
        <f t="shared" si="14"/>
        <v>2</v>
      </c>
    </row>
    <row r="51" spans="1:10" ht="18.75" customHeight="1" x14ac:dyDescent="0.15">
      <c r="A51" s="57"/>
      <c r="B51" s="71"/>
      <c r="C51" s="25" t="s">
        <v>89</v>
      </c>
      <c r="D51" s="3" t="s">
        <v>58</v>
      </c>
      <c r="E51" s="23">
        <v>10</v>
      </c>
      <c r="F51" s="23">
        <f t="shared" si="10"/>
        <v>10</v>
      </c>
      <c r="G51" s="23">
        <f t="shared" si="11"/>
        <v>8</v>
      </c>
      <c r="H51" s="23">
        <f t="shared" si="12"/>
        <v>6</v>
      </c>
      <c r="I51" s="23">
        <f t="shared" si="13"/>
        <v>4</v>
      </c>
      <c r="J51" s="23">
        <f t="shared" si="14"/>
        <v>2</v>
      </c>
    </row>
    <row r="52" spans="1:10" ht="18.75" customHeight="1" x14ac:dyDescent="0.15">
      <c r="A52" s="57"/>
      <c r="B52" s="71"/>
      <c r="C52" s="25" t="s">
        <v>90</v>
      </c>
      <c r="D52" s="3" t="s">
        <v>105</v>
      </c>
      <c r="E52" s="23">
        <v>10</v>
      </c>
      <c r="F52" s="23">
        <f t="shared" si="10"/>
        <v>10</v>
      </c>
      <c r="G52" s="23">
        <f t="shared" si="11"/>
        <v>8</v>
      </c>
      <c r="H52" s="23">
        <f t="shared" si="12"/>
        <v>6</v>
      </c>
      <c r="I52" s="23">
        <f t="shared" si="13"/>
        <v>4</v>
      </c>
      <c r="J52" s="23">
        <f t="shared" si="14"/>
        <v>2</v>
      </c>
    </row>
    <row r="53" spans="1:10" ht="18.75" customHeight="1" x14ac:dyDescent="0.15">
      <c r="A53" s="57"/>
      <c r="B53" s="71"/>
      <c r="C53" s="25" t="s">
        <v>91</v>
      </c>
      <c r="D53" s="3" t="s">
        <v>60</v>
      </c>
      <c r="E53" s="23">
        <v>10</v>
      </c>
      <c r="F53" s="23">
        <f t="shared" si="10"/>
        <v>10</v>
      </c>
      <c r="G53" s="23">
        <f t="shared" si="11"/>
        <v>8</v>
      </c>
      <c r="H53" s="23">
        <f t="shared" si="12"/>
        <v>6</v>
      </c>
      <c r="I53" s="23">
        <f t="shared" si="13"/>
        <v>4</v>
      </c>
      <c r="J53" s="23">
        <f t="shared" si="14"/>
        <v>2</v>
      </c>
    </row>
    <row r="54" spans="1:10" ht="18.75" customHeight="1" x14ac:dyDescent="0.15">
      <c r="A54" s="57"/>
      <c r="B54" s="71"/>
      <c r="C54" s="65" t="s">
        <v>103</v>
      </c>
      <c r="D54" s="66"/>
      <c r="E54" s="4"/>
      <c r="F54" s="4"/>
      <c r="G54" s="4"/>
      <c r="H54" s="4"/>
      <c r="I54" s="4"/>
      <c r="J54" s="4"/>
    </row>
    <row r="55" spans="1:10" ht="18.75" customHeight="1" x14ac:dyDescent="0.15">
      <c r="A55" s="57"/>
      <c r="B55" s="71"/>
      <c r="C55" s="25" t="s">
        <v>92</v>
      </c>
      <c r="D55" s="3" t="s">
        <v>50</v>
      </c>
      <c r="E55" s="23">
        <v>10</v>
      </c>
      <c r="F55" s="23">
        <f>E55/5*5</f>
        <v>10</v>
      </c>
      <c r="G55" s="23">
        <f>E55/5*4</f>
        <v>8</v>
      </c>
      <c r="H55" s="23">
        <f>E55/5*3</f>
        <v>6</v>
      </c>
      <c r="I55" s="23">
        <f>E55/5*2</f>
        <v>4</v>
      </c>
      <c r="J55" s="23">
        <f>E55/5*1</f>
        <v>2</v>
      </c>
    </row>
    <row r="56" spans="1:10" ht="18.75" customHeight="1" x14ac:dyDescent="0.15">
      <c r="A56" s="57"/>
      <c r="B56" s="71"/>
      <c r="C56" s="25" t="s">
        <v>93</v>
      </c>
      <c r="D56" s="3" t="s">
        <v>61</v>
      </c>
      <c r="E56" s="23">
        <v>10</v>
      </c>
      <c r="F56" s="23">
        <f t="shared" ref="F56:F68" si="15">E56/5*5</f>
        <v>10</v>
      </c>
      <c r="G56" s="23">
        <f t="shared" ref="G56:G68" si="16">E56/5*4</f>
        <v>8</v>
      </c>
      <c r="H56" s="23">
        <f t="shared" ref="H56:H68" si="17">E56/5*3</f>
        <v>6</v>
      </c>
      <c r="I56" s="23">
        <f t="shared" ref="I56:I68" si="18">E56/5*2</f>
        <v>4</v>
      </c>
      <c r="J56" s="23">
        <f t="shared" ref="J56:J68" si="19">E56/5*1</f>
        <v>2</v>
      </c>
    </row>
    <row r="57" spans="1:10" ht="18.75" customHeight="1" x14ac:dyDescent="0.15">
      <c r="A57" s="57"/>
      <c r="B57" s="71"/>
      <c r="C57" s="25" t="s">
        <v>94</v>
      </c>
      <c r="D57" s="3" t="s">
        <v>51</v>
      </c>
      <c r="E57" s="23">
        <v>10</v>
      </c>
      <c r="F57" s="23">
        <f t="shared" si="15"/>
        <v>10</v>
      </c>
      <c r="G57" s="23">
        <f t="shared" si="16"/>
        <v>8</v>
      </c>
      <c r="H57" s="23">
        <f t="shared" si="17"/>
        <v>6</v>
      </c>
      <c r="I57" s="23">
        <f t="shared" si="18"/>
        <v>4</v>
      </c>
      <c r="J57" s="23">
        <f t="shared" si="19"/>
        <v>2</v>
      </c>
    </row>
    <row r="58" spans="1:10" ht="18.75" customHeight="1" x14ac:dyDescent="0.15">
      <c r="A58" s="57"/>
      <c r="B58" s="71"/>
      <c r="C58" s="25" t="s">
        <v>95</v>
      </c>
      <c r="D58" s="3" t="s">
        <v>62</v>
      </c>
      <c r="E58" s="23">
        <v>10</v>
      </c>
      <c r="F58" s="23">
        <f t="shared" si="15"/>
        <v>10</v>
      </c>
      <c r="G58" s="23">
        <f t="shared" si="16"/>
        <v>8</v>
      </c>
      <c r="H58" s="23">
        <f t="shared" si="17"/>
        <v>6</v>
      </c>
      <c r="I58" s="23">
        <f t="shared" si="18"/>
        <v>4</v>
      </c>
      <c r="J58" s="23">
        <f t="shared" si="19"/>
        <v>2</v>
      </c>
    </row>
    <row r="59" spans="1:10" ht="18.75" customHeight="1" x14ac:dyDescent="0.15">
      <c r="A59" s="57"/>
      <c r="B59" s="71"/>
      <c r="C59" s="25" t="s">
        <v>96</v>
      </c>
      <c r="D59" s="3" t="s">
        <v>54</v>
      </c>
      <c r="E59" s="23">
        <v>10</v>
      </c>
      <c r="F59" s="23">
        <f t="shared" si="15"/>
        <v>10</v>
      </c>
      <c r="G59" s="23">
        <f t="shared" si="16"/>
        <v>8</v>
      </c>
      <c r="H59" s="23">
        <f t="shared" si="17"/>
        <v>6</v>
      </c>
      <c r="I59" s="23">
        <f t="shared" si="18"/>
        <v>4</v>
      </c>
      <c r="J59" s="23">
        <f t="shared" si="19"/>
        <v>2</v>
      </c>
    </row>
    <row r="60" spans="1:10" ht="18.75" customHeight="1" x14ac:dyDescent="0.15">
      <c r="A60" s="57"/>
      <c r="B60" s="71"/>
      <c r="C60" s="25" t="s">
        <v>97</v>
      </c>
      <c r="D60" s="3" t="s">
        <v>59</v>
      </c>
      <c r="E60" s="23">
        <v>10</v>
      </c>
      <c r="F60" s="23">
        <f t="shared" si="15"/>
        <v>10</v>
      </c>
      <c r="G60" s="23">
        <f t="shared" si="16"/>
        <v>8</v>
      </c>
      <c r="H60" s="23">
        <f t="shared" si="17"/>
        <v>6</v>
      </c>
      <c r="I60" s="23">
        <f t="shared" si="18"/>
        <v>4</v>
      </c>
      <c r="J60" s="23">
        <f t="shared" si="19"/>
        <v>2</v>
      </c>
    </row>
    <row r="61" spans="1:10" ht="18.75" customHeight="1" x14ac:dyDescent="0.15">
      <c r="A61" s="57"/>
      <c r="B61" s="71"/>
      <c r="C61" s="25" t="s">
        <v>98</v>
      </c>
      <c r="D61" s="3" t="s">
        <v>63</v>
      </c>
      <c r="E61" s="23">
        <v>10</v>
      </c>
      <c r="F61" s="23">
        <f t="shared" si="15"/>
        <v>10</v>
      </c>
      <c r="G61" s="23">
        <f t="shared" si="16"/>
        <v>8</v>
      </c>
      <c r="H61" s="23">
        <f t="shared" si="17"/>
        <v>6</v>
      </c>
      <c r="I61" s="23">
        <f t="shared" si="18"/>
        <v>4</v>
      </c>
      <c r="J61" s="23">
        <f t="shared" si="19"/>
        <v>2</v>
      </c>
    </row>
    <row r="62" spans="1:10" ht="18.75" customHeight="1" x14ac:dyDescent="0.15">
      <c r="A62" s="58"/>
      <c r="B62" s="72"/>
      <c r="C62" s="25" t="s">
        <v>99</v>
      </c>
      <c r="D62" s="3" t="s">
        <v>60</v>
      </c>
      <c r="E62" s="23">
        <v>10</v>
      </c>
      <c r="F62" s="23">
        <f t="shared" si="15"/>
        <v>10</v>
      </c>
      <c r="G62" s="23">
        <f t="shared" si="16"/>
        <v>8</v>
      </c>
      <c r="H62" s="23">
        <f t="shared" si="17"/>
        <v>6</v>
      </c>
      <c r="I62" s="23">
        <f t="shared" si="18"/>
        <v>4</v>
      </c>
      <c r="J62" s="23">
        <f t="shared" si="19"/>
        <v>2</v>
      </c>
    </row>
    <row r="63" spans="1:10" ht="18.75" customHeight="1" x14ac:dyDescent="0.15">
      <c r="A63" s="56">
        <v>5</v>
      </c>
      <c r="B63" s="64" t="s">
        <v>106</v>
      </c>
      <c r="C63" s="25" t="s">
        <v>12</v>
      </c>
      <c r="D63" s="17" t="s">
        <v>64</v>
      </c>
      <c r="E63" s="23">
        <v>10</v>
      </c>
      <c r="F63" s="23">
        <f t="shared" si="15"/>
        <v>10</v>
      </c>
      <c r="G63" s="23">
        <f t="shared" si="16"/>
        <v>8</v>
      </c>
      <c r="H63" s="23">
        <f t="shared" si="17"/>
        <v>6</v>
      </c>
      <c r="I63" s="23">
        <f t="shared" si="18"/>
        <v>4</v>
      </c>
      <c r="J63" s="23">
        <f t="shared" si="19"/>
        <v>2</v>
      </c>
    </row>
    <row r="64" spans="1:10" ht="18.75" customHeight="1" x14ac:dyDescent="0.15">
      <c r="A64" s="57"/>
      <c r="B64" s="64"/>
      <c r="C64" s="25" t="s">
        <v>13</v>
      </c>
      <c r="D64" s="17" t="s">
        <v>65</v>
      </c>
      <c r="E64" s="23">
        <v>10</v>
      </c>
      <c r="F64" s="23">
        <f t="shared" si="15"/>
        <v>10</v>
      </c>
      <c r="G64" s="23">
        <f t="shared" si="16"/>
        <v>8</v>
      </c>
      <c r="H64" s="23">
        <f t="shared" si="17"/>
        <v>6</v>
      </c>
      <c r="I64" s="23">
        <f t="shared" si="18"/>
        <v>4</v>
      </c>
      <c r="J64" s="23">
        <f t="shared" si="19"/>
        <v>2</v>
      </c>
    </row>
    <row r="65" spans="1:11" ht="18.75" customHeight="1" x14ac:dyDescent="0.15">
      <c r="A65" s="57"/>
      <c r="B65" s="64"/>
      <c r="C65" s="25" t="s">
        <v>14</v>
      </c>
      <c r="D65" s="17" t="s">
        <v>66</v>
      </c>
      <c r="E65" s="23">
        <v>10</v>
      </c>
      <c r="F65" s="23">
        <f t="shared" si="15"/>
        <v>10</v>
      </c>
      <c r="G65" s="23">
        <f t="shared" si="16"/>
        <v>8</v>
      </c>
      <c r="H65" s="23">
        <f t="shared" si="17"/>
        <v>6</v>
      </c>
      <c r="I65" s="23">
        <f t="shared" si="18"/>
        <v>4</v>
      </c>
      <c r="J65" s="23">
        <f t="shared" si="19"/>
        <v>2</v>
      </c>
    </row>
    <row r="66" spans="1:11" ht="18.75" customHeight="1" x14ac:dyDescent="0.15">
      <c r="A66" s="57"/>
      <c r="B66" s="64"/>
      <c r="C66" s="25" t="s">
        <v>15</v>
      </c>
      <c r="D66" s="17" t="s">
        <v>67</v>
      </c>
      <c r="E66" s="23">
        <v>10</v>
      </c>
      <c r="F66" s="23">
        <f t="shared" si="15"/>
        <v>10</v>
      </c>
      <c r="G66" s="23">
        <f t="shared" si="16"/>
        <v>8</v>
      </c>
      <c r="H66" s="23">
        <f t="shared" si="17"/>
        <v>6</v>
      </c>
      <c r="I66" s="23">
        <f t="shared" si="18"/>
        <v>4</v>
      </c>
      <c r="J66" s="23">
        <f t="shared" si="19"/>
        <v>2</v>
      </c>
    </row>
    <row r="67" spans="1:11" ht="18.75" customHeight="1" x14ac:dyDescent="0.15">
      <c r="A67" s="57"/>
      <c r="B67" s="64"/>
      <c r="C67" s="25" t="s">
        <v>27</v>
      </c>
      <c r="D67" s="17" t="s">
        <v>68</v>
      </c>
      <c r="E67" s="23">
        <v>10</v>
      </c>
      <c r="F67" s="23">
        <f t="shared" si="15"/>
        <v>10</v>
      </c>
      <c r="G67" s="23">
        <f t="shared" si="16"/>
        <v>8</v>
      </c>
      <c r="H67" s="23">
        <f t="shared" si="17"/>
        <v>6</v>
      </c>
      <c r="I67" s="23">
        <f t="shared" si="18"/>
        <v>4</v>
      </c>
      <c r="J67" s="23">
        <f t="shared" si="19"/>
        <v>2</v>
      </c>
    </row>
    <row r="68" spans="1:11" ht="18.75" customHeight="1" x14ac:dyDescent="0.15">
      <c r="A68" s="58"/>
      <c r="B68" s="64"/>
      <c r="C68" s="25" t="s">
        <v>71</v>
      </c>
      <c r="D68" s="17" t="s">
        <v>69</v>
      </c>
      <c r="E68" s="23">
        <v>10</v>
      </c>
      <c r="F68" s="23">
        <f t="shared" si="15"/>
        <v>10</v>
      </c>
      <c r="G68" s="23">
        <f t="shared" si="16"/>
        <v>8</v>
      </c>
      <c r="H68" s="23">
        <f t="shared" si="17"/>
        <v>6</v>
      </c>
      <c r="I68" s="23">
        <f t="shared" si="18"/>
        <v>4</v>
      </c>
      <c r="J68" s="23">
        <f t="shared" si="19"/>
        <v>2</v>
      </c>
    </row>
    <row r="69" spans="1:11" s="29" customFormat="1" ht="18.75" customHeight="1" x14ac:dyDescent="0.15">
      <c r="A69" s="26">
        <v>6</v>
      </c>
      <c r="B69" s="76" t="s">
        <v>110</v>
      </c>
      <c r="C69" s="76"/>
      <c r="D69" s="77"/>
      <c r="E69" s="27">
        <v>50</v>
      </c>
      <c r="F69" s="27">
        <f>E69/5*5</f>
        <v>50</v>
      </c>
      <c r="G69" s="27">
        <f>E69/5*4</f>
        <v>40</v>
      </c>
      <c r="H69" s="27">
        <f>E69/5*3</f>
        <v>30</v>
      </c>
      <c r="I69" s="27">
        <f>E69/5*2</f>
        <v>20</v>
      </c>
      <c r="J69" s="27">
        <f>E69/5*1</f>
        <v>10</v>
      </c>
      <c r="K69" s="28"/>
    </row>
    <row r="70" spans="1:11" ht="18.75" customHeight="1" x14ac:dyDescent="0.15">
      <c r="A70" s="30">
        <v>7</v>
      </c>
      <c r="B70" s="78" t="s">
        <v>104</v>
      </c>
      <c r="C70" s="78"/>
      <c r="D70" s="79"/>
      <c r="E70" s="23">
        <v>100</v>
      </c>
      <c r="F70" s="23">
        <f>E70/5*5</f>
        <v>100</v>
      </c>
      <c r="G70" s="23">
        <f>E70/5*4</f>
        <v>80</v>
      </c>
      <c r="H70" s="23">
        <f>E70/5*3</f>
        <v>60</v>
      </c>
      <c r="I70" s="23">
        <f>E70/5*2</f>
        <v>40</v>
      </c>
      <c r="J70" s="23">
        <f>E70/5*1</f>
        <v>20</v>
      </c>
    </row>
    <row r="71" spans="1:11" ht="32.25" customHeight="1" x14ac:dyDescent="0.15">
      <c r="A71" s="67" t="s">
        <v>7</v>
      </c>
      <c r="B71" s="68"/>
      <c r="C71" s="68"/>
      <c r="D71" s="69"/>
      <c r="E71" s="1">
        <f t="shared" ref="E71:J71" si="20">SUM(E19:E70)</f>
        <v>620</v>
      </c>
      <c r="F71" s="1">
        <f t="shared" si="20"/>
        <v>620</v>
      </c>
      <c r="G71" s="1">
        <f t="shared" si="20"/>
        <v>496</v>
      </c>
      <c r="H71" s="1">
        <f t="shared" si="20"/>
        <v>372</v>
      </c>
      <c r="I71" s="1">
        <f t="shared" si="20"/>
        <v>248</v>
      </c>
      <c r="J71" s="1">
        <f t="shared" si="20"/>
        <v>124</v>
      </c>
    </row>
    <row r="72" spans="1:11" ht="27.75" customHeight="1" x14ac:dyDescent="0.15">
      <c r="A72" s="38" t="s">
        <v>17</v>
      </c>
      <c r="B72" s="39"/>
      <c r="C72" s="39"/>
      <c r="D72" s="39"/>
      <c r="E72" s="39"/>
      <c r="F72" s="39"/>
      <c r="G72" s="39"/>
      <c r="H72" s="39"/>
      <c r="I72" s="39"/>
      <c r="J72" s="40"/>
    </row>
    <row r="73" spans="1:11" ht="27" customHeight="1" x14ac:dyDescent="0.15">
      <c r="A73" s="41" t="s">
        <v>10</v>
      </c>
      <c r="B73" s="42"/>
      <c r="C73" s="42"/>
      <c r="D73" s="42"/>
      <c r="E73" s="45" t="s">
        <v>0</v>
      </c>
      <c r="F73" s="38" t="s">
        <v>11</v>
      </c>
      <c r="G73" s="39"/>
      <c r="H73" s="39"/>
      <c r="I73" s="39"/>
      <c r="J73" s="40"/>
    </row>
    <row r="74" spans="1:11" ht="27" customHeight="1" x14ac:dyDescent="0.15">
      <c r="A74" s="43"/>
      <c r="B74" s="44"/>
      <c r="C74" s="44"/>
      <c r="D74" s="44"/>
      <c r="E74" s="46"/>
      <c r="F74" s="21" t="s">
        <v>1</v>
      </c>
      <c r="G74" s="22" t="s">
        <v>2</v>
      </c>
      <c r="H74" s="22" t="s">
        <v>3</v>
      </c>
      <c r="I74" s="22" t="s">
        <v>4</v>
      </c>
      <c r="J74" s="22" t="s">
        <v>5</v>
      </c>
    </row>
    <row r="75" spans="1:11" ht="398.25" customHeight="1" x14ac:dyDescent="0.15">
      <c r="A75" s="30">
        <v>1</v>
      </c>
      <c r="B75" s="59" t="s">
        <v>19</v>
      </c>
      <c r="C75" s="59"/>
      <c r="D75" s="60"/>
      <c r="E75" s="31">
        <v>30</v>
      </c>
      <c r="F75" s="73" t="s">
        <v>20</v>
      </c>
      <c r="G75" s="74"/>
      <c r="H75" s="74"/>
      <c r="I75" s="74"/>
      <c r="J75" s="75"/>
    </row>
    <row r="76" spans="1:11" ht="28.5" customHeight="1" x14ac:dyDescent="0.15">
      <c r="A76" s="67" t="s">
        <v>7</v>
      </c>
      <c r="B76" s="68"/>
      <c r="C76" s="68"/>
      <c r="D76" s="69"/>
      <c r="E76" s="1">
        <f>E75</f>
        <v>30</v>
      </c>
      <c r="F76" s="67"/>
      <c r="G76" s="68"/>
      <c r="H76" s="68"/>
      <c r="I76" s="68"/>
      <c r="J76" s="69"/>
    </row>
    <row r="77" spans="1:11" ht="16.5" customHeight="1" x14ac:dyDescent="0.15">
      <c r="A77" s="32"/>
      <c r="B77" s="32"/>
      <c r="C77" s="32"/>
      <c r="D77" s="32"/>
      <c r="E77" s="32"/>
      <c r="F77" s="32"/>
      <c r="G77" s="32"/>
      <c r="H77" s="32"/>
      <c r="I77" s="32"/>
      <c r="J77" s="32"/>
    </row>
    <row r="78" spans="1:11" ht="29.25" customHeight="1" x14ac:dyDescent="0.15">
      <c r="A78" s="80" t="s">
        <v>8</v>
      </c>
      <c r="B78" s="81"/>
      <c r="C78" s="81"/>
      <c r="D78" s="82"/>
      <c r="E78" s="2">
        <f>SUM($E$15+$E$71+$E$76)</f>
        <v>770</v>
      </c>
      <c r="F78" s="2"/>
      <c r="G78" s="2"/>
      <c r="H78" s="2"/>
      <c r="I78" s="2"/>
      <c r="J78" s="2"/>
    </row>
    <row r="79" spans="1:11" ht="16.5" customHeight="1" x14ac:dyDescent="0.15"/>
    <row r="80" spans="1:11" ht="16.5" customHeight="1" x14ac:dyDescent="0.15"/>
    <row r="81" s="7" customFormat="1" ht="16.5" customHeight="1" x14ac:dyDescent="0.15"/>
    <row r="82" s="7" customFormat="1" ht="16.5" customHeight="1" x14ac:dyDescent="0.15"/>
    <row r="83" s="7" customFormat="1" ht="16.5" customHeight="1" x14ac:dyDescent="0.15"/>
    <row r="84" s="7" customFormat="1" ht="16.5" customHeight="1" x14ac:dyDescent="0.15"/>
    <row r="85" s="7" customFormat="1" ht="16.5" customHeight="1" x14ac:dyDescent="0.15"/>
    <row r="86" s="7" customFormat="1" ht="16.5" customHeight="1" x14ac:dyDescent="0.15"/>
    <row r="87" s="7" customFormat="1" ht="16.5" customHeight="1" x14ac:dyDescent="0.15"/>
    <row r="88" s="7" customFormat="1" ht="16.5" customHeight="1" x14ac:dyDescent="0.15"/>
    <row r="89" s="7" customFormat="1" ht="16.5" customHeight="1" x14ac:dyDescent="0.15"/>
    <row r="90" s="7" customFormat="1" ht="16.5" customHeight="1" x14ac:dyDescent="0.15"/>
    <row r="91" s="7" customFormat="1" ht="16.5" customHeight="1" x14ac:dyDescent="0.15"/>
    <row r="92" s="7" customFormat="1" ht="16.5" customHeight="1" x14ac:dyDescent="0.15"/>
    <row r="93" s="7" customFormat="1" ht="16.5" customHeight="1" x14ac:dyDescent="0.15"/>
    <row r="94" s="7" customFormat="1" ht="16.5" customHeight="1" x14ac:dyDescent="0.15"/>
    <row r="95" s="7" customFormat="1" ht="16.5" customHeight="1" x14ac:dyDescent="0.15"/>
    <row r="96" s="7" customFormat="1" ht="16.5" customHeight="1" x14ac:dyDescent="0.15"/>
    <row r="97" s="7" customFormat="1" ht="16.5" customHeight="1" x14ac:dyDescent="0.15"/>
    <row r="98" s="7" customFormat="1" ht="16.5" customHeight="1" x14ac:dyDescent="0.15"/>
    <row r="99" s="7" customFormat="1" ht="16.5" customHeight="1" x14ac:dyDescent="0.15"/>
    <row r="100" s="7" customFormat="1" ht="16.5" customHeight="1" x14ac:dyDescent="0.15"/>
  </sheetData>
  <mergeCells count="45">
    <mergeCell ref="A21:A25"/>
    <mergeCell ref="B69:D69"/>
    <mergeCell ref="B70:D70"/>
    <mergeCell ref="A71:D71"/>
    <mergeCell ref="A76:D76"/>
    <mergeCell ref="A78:D78"/>
    <mergeCell ref="F15:J15"/>
    <mergeCell ref="B26:B62"/>
    <mergeCell ref="A26:A62"/>
    <mergeCell ref="C26:D26"/>
    <mergeCell ref="C40:D40"/>
    <mergeCell ref="F76:J76"/>
    <mergeCell ref="F75:J75"/>
    <mergeCell ref="A72:J72"/>
    <mergeCell ref="A73:D74"/>
    <mergeCell ref="E73:E74"/>
    <mergeCell ref="F73:J73"/>
    <mergeCell ref="B75:D75"/>
    <mergeCell ref="F12:J12"/>
    <mergeCell ref="F13:J13"/>
    <mergeCell ref="A16:J16"/>
    <mergeCell ref="B21:B25"/>
    <mergeCell ref="A63:A68"/>
    <mergeCell ref="B63:B68"/>
    <mergeCell ref="C54:D54"/>
    <mergeCell ref="A15:D15"/>
    <mergeCell ref="B19:D19"/>
    <mergeCell ref="B20:D20"/>
    <mergeCell ref="A17:D18"/>
    <mergeCell ref="E17:E18"/>
    <mergeCell ref="F17:J17"/>
    <mergeCell ref="C9:D9"/>
    <mergeCell ref="B10:B14"/>
    <mergeCell ref="F9:J9"/>
    <mergeCell ref="F14:J14"/>
    <mergeCell ref="A10:A14"/>
    <mergeCell ref="F10:J10"/>
    <mergeCell ref="F11:J11"/>
    <mergeCell ref="A2:J2"/>
    <mergeCell ref="A4:J4"/>
    <mergeCell ref="A6:J6"/>
    <mergeCell ref="A7:D8"/>
    <mergeCell ref="E7:E8"/>
    <mergeCell ref="F7:J7"/>
    <mergeCell ref="F8:J8"/>
  </mergeCells>
  <phoneticPr fontId="1"/>
  <pageMargins left="0.70866141732283472" right="0.51181102362204722" top="0.35433070866141736" bottom="0.35433070866141736"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評価基準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2025-07-07T04:21:18Z</cp:lastPrinted>
  <dcterms:created xsi:type="dcterms:W3CDTF">2005-05-11T02:19:53Z</dcterms:created>
  <dcterms:modified xsi:type="dcterms:W3CDTF">2025-07-29T02:38:27Z</dcterms:modified>
</cp:coreProperties>
</file>